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E89A67EE-3485-4F79-A1CC-6F86B47AE23C}" xr6:coauthVersionLast="47" xr6:coauthVersionMax="47" xr10:uidLastSave="{00000000-0000-0000-0000-000000000000}"/>
  <bookViews>
    <workbookView xWindow="2730" yWindow="2730" windowWidth="29760" windowHeight="18555" xr2:uid="{00000000-000D-0000-FFFF-FFFF00000000}"/>
  </bookViews>
  <sheets>
    <sheet name="TITLE" sheetId="1" r:id="rId1"/>
    <sheet name="INDEX" sheetId="2" r:id="rId2"/>
    <sheet name="TABLE A" sheetId="3" r:id="rId3"/>
    <sheet name="TABLE B" sheetId="4" r:id="rId4"/>
    <sheet name="TABLE C" sheetId="5" r:id="rId5"/>
    <sheet name="TABLE D" sheetId="6" r:id="rId6"/>
    <sheet name="TABLE E" sheetId="7" r:id="rId7"/>
    <sheet name="TABLE F"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8" l="1"/>
  <c r="A1" i="8"/>
  <c r="A29" i="7"/>
  <c r="A28" i="7"/>
  <c r="A1" i="7"/>
  <c r="A29" i="6"/>
  <c r="A28" i="6"/>
  <c r="A1" i="6"/>
  <c r="A29" i="5"/>
  <c r="A28" i="5"/>
  <c r="A1" i="5"/>
  <c r="A29" i="4"/>
  <c r="A28" i="4"/>
  <c r="A1" i="4"/>
  <c r="A29" i="3"/>
  <c r="A1" i="3"/>
  <c r="B11" i="2"/>
  <c r="B10" i="2"/>
  <c r="B9" i="2"/>
  <c r="B8" i="2"/>
  <c r="B7" i="2"/>
  <c r="B6" i="2"/>
</calcChain>
</file>

<file path=xl/sharedStrings.xml><?xml version="1.0" encoding="utf-8"?>
<sst xmlns="http://schemas.openxmlformats.org/spreadsheetml/2006/main" count="732" uniqueCount="64">
  <si>
    <t>Australian Gambling Statistics</t>
  </si>
  <si>
    <t>41st edition</t>
  </si>
  <si>
    <t>Summary tables 2024–25</t>
  </si>
  <si>
    <t>ISSN: 1833-6337</t>
  </si>
  <si>
    <t>The cooperation of all Australian state and territory governments is gratefully acknowledged.</t>
  </si>
  <si>
    <t>Data should be read in conjunction with the Explanatory notes. Refer to the Glossary section for a full description of terms.</t>
  </si>
  <si>
    <t>Disclaimer</t>
  </si>
  <si>
    <t>While great care has been taken in the preparation of this publication and each Australian state and territory has been asked to verify its own data in detail, it is nevertheless necessary to caution users concerning the complete accuracy of all data.</t>
  </si>
  <si>
    <t>No warranty is given as to the correctness or completeness of the information in this publication.</t>
  </si>
  <si>
    <t>The State of Queensland and each Australian state and territory expressly disclaim all and any liability (including all liability from or attributable to any negligent or wrongful act or omission) to any persons whatsoever in respect of anything done or omitted to be done by any such person in reliance, whether in whole or in part, upon any of the material in this publication.</t>
  </si>
  <si>
    <t>Licence</t>
  </si>
  <si>
    <t>This document is licensed under a Creative Commons Attribution 4.0 International licence. You are free to copy, communicate and adapt the work, as long as you attribute the authors.</t>
  </si>
  <si>
    <t>© The State of Queensland (Queensland Treasury) 2026</t>
  </si>
  <si>
    <t>To view a copy of this licence, visit</t>
  </si>
  <si>
    <t>https://creativecommons.org/licenses/by/4.0/</t>
  </si>
  <si>
    <t>https://www.qgso.qld.gov.au</t>
  </si>
  <si>
    <t>List of Tables</t>
  </si>
  <si>
    <t>Sheet</t>
  </si>
  <si>
    <t>Description</t>
  </si>
  <si>
    <t>TOTAL GAMBLING TURNOVER</t>
  </si>
  <si>
    <t>PER CAPITA GAMBLING TURNOVER</t>
  </si>
  <si>
    <t>PERCENTAGE CHANGE IN GAMBLING TURNOVER</t>
  </si>
  <si>
    <t>TOTAL GAMBLING EXPENDITURE</t>
  </si>
  <si>
    <t>PER CAPITA GAMBLING EXPENDITURE</t>
  </si>
  <si>
    <t>PERCENTAGE CHANGE IN GAMBLING EXPENDITURE</t>
  </si>
  <si>
    <t>SUMMARY TABLE A</t>
  </si>
  <si>
    <t>2024–25</t>
  </si>
  <si>
    <t/>
  </si>
  <si>
    <t>ACT</t>
  </si>
  <si>
    <t>NSW</t>
  </si>
  <si>
    <t>NT</t>
  </si>
  <si>
    <t>QLD</t>
  </si>
  <si>
    <t>SA</t>
  </si>
  <si>
    <t>TAS</t>
  </si>
  <si>
    <t>VIC</t>
  </si>
  <si>
    <t>WA</t>
  </si>
  <si>
    <t>AUSTRALIA</t>
  </si>
  <si>
    <t>GAMBLING FROM</t>
  </si>
  <si>
    <t>Value ($ million)</t>
  </si>
  <si>
    <t>Casino</t>
  </si>
  <si>
    <t>Gaming Machines</t>
  </si>
  <si>
    <t>Interactive Gaming</t>
  </si>
  <si>
    <t>Keno</t>
  </si>
  <si>
    <t>Lotteries</t>
  </si>
  <si>
    <t>Minor Gaming</t>
  </si>
  <si>
    <t>Total Gaming</t>
  </si>
  <si>
    <t>Total Wagering</t>
  </si>
  <si>
    <t>Total All Gambling</t>
  </si>
  <si>
    <t>Notes:</t>
  </si>
  <si>
    <t>These data should be read in conjunction with the explanatory notes and footnotes from State and Product Tables.</t>
  </si>
  <si>
    <t>Totals may not add up due to rounding.</t>
  </si>
  <si>
    <t>SUMMARY TABLE B</t>
  </si>
  <si>
    <t>Value ($)</t>
  </si>
  <si>
    <t>SUMMARY TABLE C</t>
  </si>
  <si>
    <t>2023–24 TO 2024–25</t>
  </si>
  <si>
    <t>Percentage (%)</t>
  </si>
  <si>
    <t>SUMMARY TABLE D</t>
  </si>
  <si>
    <t>SUMMARY TABLE E</t>
  </si>
  <si>
    <t>SUMMARY TABLE F</t>
  </si>
  <si>
    <r>
      <rPr>
        <b/>
        <sz val="9"/>
        <color rgb="FF000000"/>
        <rFont val="Arial"/>
        <family val="2"/>
      </rPr>
      <t>Prepared by Queensland Government Statistician's Office</t>
    </r>
    <r>
      <rPr>
        <sz val="9"/>
        <color rgb="FF000000"/>
        <rFont val="Arial"/>
        <family val="2"/>
      </rPr>
      <t>, Queensland Treasury.</t>
    </r>
  </si>
  <si>
    <t>Attribution</t>
  </si>
  <si>
    <t>To attribute this work, cite Queensland Government Statistician's Office, Queensland Treasury,</t>
  </si>
  <si>
    <t>Released 11 August 2026</t>
  </si>
  <si>
    <t>Australian Gambling Statistics, 41st edition, 1999–00 to 2024–25, Summary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</si>
</sst>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_ ;\-###,###,###,###,##0.000_ ;??\-??_ "/>
    <numFmt numFmtId="165" formatCode="###,###,###,###,##0.00_ ;\-###,###,###,###,##0.00_ ;??\-??_ "/>
    <numFmt numFmtId="166" formatCode="###,###,###,###,##0.0_ ;\-###,###,###,###,##0.0_ ;??\-??_ "/>
  </numFmts>
  <fonts count="17" x14ac:knownFonts="1">
    <font>
      <sz val="10"/>
      <color rgb="FF000000"/>
      <name val="Arial"/>
    </font>
    <font>
      <b/>
      <sz val="14"/>
      <color rgb="FF000000"/>
      <name val="Arial"/>
      <family val="2"/>
    </font>
    <font>
      <sz val="9"/>
      <color rgb="FF000000"/>
      <name val="Arial"/>
      <family val="2"/>
    </font>
    <font>
      <u/>
      <sz val="9"/>
      <color theme="10"/>
      <name val="Arial"/>
      <family val="2"/>
    </font>
    <font>
      <b/>
      <sz val="9"/>
      <color rgb="FF000000"/>
      <name val="Arial"/>
      <family val="2"/>
    </font>
    <font>
      <u/>
      <sz val="10"/>
      <color theme="10"/>
      <name val="Arial"/>
      <family val="2"/>
    </font>
    <font>
      <b/>
      <u/>
      <sz val="12"/>
      <color rgb="FF000000"/>
      <name val="Arial"/>
      <family val="2"/>
    </font>
    <font>
      <b/>
      <sz val="12"/>
      <color rgb="FF000000"/>
      <name val="Arial"/>
      <family val="2"/>
    </font>
    <font>
      <i/>
      <u/>
      <sz val="8"/>
      <color theme="10"/>
      <name val="Arial"/>
      <family val="2"/>
    </font>
    <font>
      <sz val="8"/>
      <color rgb="FF000000"/>
      <name val="Arial"/>
      <family val="2"/>
    </font>
    <font>
      <b/>
      <sz val="10"/>
      <color rgb="FF000000"/>
      <name val="Arial"/>
      <family val="2"/>
    </font>
    <font>
      <b/>
      <sz val="8"/>
      <color rgb="FF000000"/>
      <name val="Arial"/>
      <family val="2"/>
    </font>
    <font>
      <i/>
      <sz val="8"/>
      <color rgb="FF000000"/>
      <name val="Arial"/>
      <family val="2"/>
    </font>
    <font>
      <sz val="9"/>
      <name val="Arial"/>
      <family val="2"/>
    </font>
    <font>
      <i/>
      <sz val="9"/>
      <name val="Arial"/>
      <family val="2"/>
    </font>
    <font>
      <b/>
      <sz val="9"/>
      <color rgb="FF000000"/>
      <name val="Arial"/>
      <family val="2"/>
    </font>
    <font>
      <sz val="9"/>
      <color rgb="FF000000"/>
      <name val="Arial"/>
      <family val="2"/>
    </font>
  </fonts>
  <fills count="3">
    <fill>
      <patternFill patternType="none"/>
    </fill>
    <fill>
      <patternFill patternType="gray125"/>
    </fill>
    <fill>
      <patternFill patternType="solid">
        <fgColor rgb="FF909090"/>
      </patternFill>
    </fill>
  </fills>
  <borders count="2">
    <border>
      <left/>
      <right/>
      <top/>
      <bottom/>
      <diagonal/>
    </border>
    <border>
      <left/>
      <right/>
      <top style="medium">
        <color rgb="FF000000"/>
      </top>
      <bottom style="medium">
        <color rgb="FF000000"/>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164" fontId="0" fillId="0" borderId="0" xfId="0" applyNumberFormat="1"/>
    <xf numFmtId="0" fontId="9" fillId="0" borderId="0" xfId="0" applyFont="1" applyAlignment="1">
      <alignment horizontal="center" vertical="center"/>
    </xf>
    <xf numFmtId="164" fontId="10" fillId="0" borderId="1" xfId="0" applyNumberFormat="1" applyFont="1" applyBorder="1"/>
    <xf numFmtId="0" fontId="11" fillId="0" borderId="1" xfId="0" applyFont="1" applyBorder="1" applyAlignment="1">
      <alignment horizontal="center" vertical="center"/>
    </xf>
    <xf numFmtId="0" fontId="10" fillId="0" borderId="1" xfId="0" applyFont="1" applyBorder="1"/>
    <xf numFmtId="0" fontId="10"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9" fillId="0" borderId="0" xfId="0" applyFont="1"/>
    <xf numFmtId="0" fontId="12" fillId="0" borderId="0" xfId="0" applyFont="1"/>
    <xf numFmtId="165" fontId="0" fillId="0" borderId="0" xfId="0" applyNumberFormat="1"/>
    <xf numFmtId="165" fontId="10" fillId="0" borderId="1" xfId="0" applyNumberFormat="1" applyFont="1" applyBorder="1"/>
    <xf numFmtId="166" fontId="0" fillId="0" borderId="0" xfId="0" applyNumberFormat="1"/>
    <xf numFmtId="166" fontId="10" fillId="0" borderId="1" xfId="0" applyNumberFormat="1" applyFont="1" applyBorder="1"/>
    <xf numFmtId="0" fontId="16" fillId="0" borderId="0" xfId="0" applyFont="1"/>
    <xf numFmtId="0" fontId="15" fillId="0" borderId="0" xfId="0" applyFont="1"/>
    <xf numFmtId="0" fontId="13" fillId="0" borderId="0" xfId="0" applyFont="1"/>
    <xf numFmtId="0" fontId="14" fillId="0" borderId="0" xfId="0" applyFont="1"/>
    <xf numFmtId="0" fontId="2" fillId="0" borderId="0" xfId="0" applyFont="1" applyAlignment="1">
      <alignment wrapText="1"/>
    </xf>
    <xf numFmtId="0" fontId="7" fillId="0" borderId="0" xfId="0" applyFont="1" applyAlignment="1">
      <alignment horizontal="center" vertical="center" wrapText="1"/>
    </xf>
    <xf numFmtId="0" fontId="0" fillId="0" borderId="0" xfId="0"/>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19</xdr:row>
      <xdr:rowOff>0</xdr:rowOff>
    </xdr:from>
    <xdr:ext cx="981000" cy="3618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creativecommons.org/licenses/by/4.0/" TargetMode="External"/><Relationship Id="rId1" Type="http://schemas.openxmlformats.org/officeDocument/2006/relationships/hyperlink" Target="https://www.qgso.qld.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showGridLines="0" tabSelected="1" workbookViewId="0"/>
  </sheetViews>
  <sheetFormatPr defaultColWidth="10.85546875" defaultRowHeight="12.75" x14ac:dyDescent="0.2"/>
  <cols>
    <col min="1" max="1" width="14.7109375" customWidth="1"/>
    <col min="2" max="2" width="11.140625" customWidth="1"/>
    <col min="3" max="3" width="14.7109375" customWidth="1"/>
  </cols>
  <sheetData>
    <row r="1" spans="1:4" ht="18" customHeight="1" x14ac:dyDescent="0.25">
      <c r="A1" s="1" t="s">
        <v>0</v>
      </c>
      <c r="B1" s="1"/>
      <c r="C1" s="1"/>
      <c r="D1" s="1"/>
    </row>
    <row r="2" spans="1:4" ht="18" customHeight="1" x14ac:dyDescent="0.25">
      <c r="A2" s="1" t="s">
        <v>1</v>
      </c>
      <c r="B2" s="1"/>
      <c r="C2" s="1"/>
      <c r="D2" s="1"/>
    </row>
    <row r="3" spans="1:4" ht="18" customHeight="1" x14ac:dyDescent="0.25">
      <c r="A3" s="1" t="s">
        <v>2</v>
      </c>
      <c r="B3" s="1"/>
      <c r="C3" s="1"/>
      <c r="D3" s="1"/>
    </row>
    <row r="4" spans="1:4" ht="15" customHeight="1" x14ac:dyDescent="0.2">
      <c r="A4" s="2"/>
      <c r="B4" s="2"/>
      <c r="C4" s="2"/>
      <c r="D4" s="2"/>
    </row>
    <row r="5" spans="1:4" ht="15" customHeight="1" x14ac:dyDescent="0.2">
      <c r="A5" s="2" t="s">
        <v>62</v>
      </c>
      <c r="B5" s="2"/>
      <c r="C5" s="2"/>
      <c r="D5" s="2"/>
    </row>
    <row r="6" spans="1:4" ht="15" customHeight="1" x14ac:dyDescent="0.2">
      <c r="A6" s="2"/>
      <c r="B6" s="2"/>
      <c r="C6" s="2"/>
      <c r="D6" s="2"/>
    </row>
    <row r="7" spans="1:4" ht="15" customHeight="1" x14ac:dyDescent="0.2">
      <c r="A7" s="22" t="s">
        <v>59</v>
      </c>
      <c r="B7" s="2"/>
      <c r="C7" s="2"/>
      <c r="D7" s="2"/>
    </row>
    <row r="8" spans="1:4" ht="15" customHeight="1" x14ac:dyDescent="0.2">
      <c r="A8" s="2" t="s">
        <v>3</v>
      </c>
      <c r="B8" s="2"/>
      <c r="C8" s="2"/>
      <c r="D8" s="2"/>
    </row>
    <row r="9" spans="1:4" ht="15" customHeight="1" x14ac:dyDescent="0.2">
      <c r="A9" s="3" t="s">
        <v>15</v>
      </c>
      <c r="B9" s="2"/>
      <c r="C9" s="2"/>
      <c r="D9" s="2"/>
    </row>
    <row r="10" spans="1:4" ht="15" customHeight="1" x14ac:dyDescent="0.2">
      <c r="A10" s="3"/>
      <c r="B10" s="2"/>
      <c r="C10" s="2"/>
      <c r="D10" s="2"/>
    </row>
    <row r="11" spans="1:4" ht="15" customHeight="1" x14ac:dyDescent="0.2">
      <c r="A11" s="2" t="s">
        <v>4</v>
      </c>
      <c r="B11" s="2"/>
      <c r="C11" s="2"/>
      <c r="D11" s="2"/>
    </row>
    <row r="12" spans="1:4" ht="15" customHeight="1" x14ac:dyDescent="0.2">
      <c r="A12" s="2"/>
      <c r="B12" s="2"/>
      <c r="C12" s="2"/>
      <c r="D12" s="2"/>
    </row>
    <row r="13" spans="1:4" ht="15" customHeight="1" x14ac:dyDescent="0.2">
      <c r="A13" s="2" t="s">
        <v>5</v>
      </c>
      <c r="B13" s="2"/>
      <c r="C13" s="2"/>
      <c r="D13" s="2"/>
    </row>
    <row r="14" spans="1:4" ht="15" customHeight="1" x14ac:dyDescent="0.2">
      <c r="A14" s="2"/>
      <c r="B14" s="2"/>
      <c r="C14" s="2"/>
      <c r="D14" s="2"/>
    </row>
    <row r="15" spans="1:4" ht="15" customHeight="1" x14ac:dyDescent="0.2">
      <c r="A15" s="22" t="s">
        <v>12</v>
      </c>
      <c r="B15" s="2"/>
      <c r="C15" s="2"/>
      <c r="D15" s="2"/>
    </row>
    <row r="16" spans="1:4" ht="15" customHeight="1" x14ac:dyDescent="0.2">
      <c r="A16" s="22"/>
      <c r="B16" s="2"/>
      <c r="C16" s="2"/>
      <c r="D16" s="2"/>
    </row>
    <row r="17" spans="1:8" ht="15" customHeight="1" x14ac:dyDescent="0.2">
      <c r="A17" s="4" t="s">
        <v>10</v>
      </c>
      <c r="B17" s="4"/>
      <c r="C17" s="4"/>
      <c r="D17" s="4"/>
    </row>
    <row r="18" spans="1:8" ht="28.5" customHeight="1" x14ac:dyDescent="0.2">
      <c r="A18" s="26" t="s">
        <v>11</v>
      </c>
      <c r="B18" s="26"/>
      <c r="C18" s="26"/>
      <c r="D18" s="26"/>
      <c r="E18" s="26"/>
      <c r="F18" s="26"/>
      <c r="G18" s="26"/>
      <c r="H18" s="26"/>
    </row>
    <row r="19" spans="1:8" ht="8.4499999999999993" customHeight="1" x14ac:dyDescent="0.2">
      <c r="A19" s="2"/>
      <c r="B19" s="2"/>
      <c r="C19" s="2"/>
      <c r="D19" s="2"/>
    </row>
    <row r="20" spans="1:8" ht="15" customHeight="1" x14ac:dyDescent="0.2">
      <c r="A20" s="2"/>
      <c r="B20" s="2"/>
      <c r="C20" s="2"/>
      <c r="D20" s="2"/>
    </row>
    <row r="21" spans="1:8" ht="15" customHeight="1" x14ac:dyDescent="0.2">
      <c r="A21" s="2"/>
      <c r="B21" s="22"/>
      <c r="C21" s="2"/>
      <c r="D21" s="2"/>
    </row>
    <row r="22" spans="1:8" ht="15" customHeight="1" x14ac:dyDescent="0.2">
      <c r="A22" s="2" t="s">
        <v>13</v>
      </c>
      <c r="B22" s="2"/>
      <c r="C22" s="3" t="s">
        <v>14</v>
      </c>
      <c r="D22" s="2"/>
    </row>
    <row r="23" spans="1:8" ht="15" customHeight="1" x14ac:dyDescent="0.2">
      <c r="A23" s="2"/>
      <c r="B23" s="2"/>
      <c r="C23" s="2"/>
      <c r="D23" s="2"/>
    </row>
    <row r="24" spans="1:8" ht="15" customHeight="1" x14ac:dyDescent="0.2">
      <c r="A24" s="23" t="s">
        <v>60</v>
      </c>
      <c r="B24" s="2"/>
      <c r="C24" s="2"/>
      <c r="D24" s="2"/>
    </row>
    <row r="25" spans="1:8" ht="15" customHeight="1" x14ac:dyDescent="0.2">
      <c r="A25" s="24" t="s">
        <v>61</v>
      </c>
      <c r="B25" s="2"/>
      <c r="C25" s="2"/>
      <c r="D25" s="2"/>
    </row>
    <row r="26" spans="1:8" ht="15" customHeight="1" x14ac:dyDescent="0.2">
      <c r="A26" s="25" t="s">
        <v>63</v>
      </c>
      <c r="B26" s="2"/>
      <c r="C26" s="2"/>
      <c r="D26" s="2"/>
    </row>
    <row r="27" spans="1:8" ht="15" customHeight="1" x14ac:dyDescent="0.2">
      <c r="A27" s="2"/>
      <c r="B27" s="2"/>
      <c r="C27" s="2"/>
      <c r="D27" s="2"/>
    </row>
    <row r="28" spans="1:8" ht="15" customHeight="1" x14ac:dyDescent="0.2">
      <c r="A28" s="4" t="s">
        <v>6</v>
      </c>
      <c r="B28" s="4"/>
      <c r="C28" s="4"/>
      <c r="D28" s="4"/>
    </row>
    <row r="29" spans="1:8" ht="36.75" customHeight="1" x14ac:dyDescent="0.2">
      <c r="A29" s="26" t="s">
        <v>7</v>
      </c>
      <c r="B29" s="26"/>
      <c r="C29" s="26"/>
      <c r="D29" s="26"/>
      <c r="E29" s="26"/>
      <c r="F29" s="26"/>
      <c r="G29" s="26"/>
      <c r="H29" s="26"/>
    </row>
    <row r="30" spans="1:8" x14ac:dyDescent="0.2">
      <c r="A30" s="2" t="s">
        <v>8</v>
      </c>
      <c r="B30" s="2"/>
      <c r="C30" s="2"/>
      <c r="D30" s="2"/>
    </row>
    <row r="31" spans="1:8" ht="50.25" customHeight="1" x14ac:dyDescent="0.2">
      <c r="A31" s="26" t="s">
        <v>9</v>
      </c>
      <c r="B31" s="26"/>
      <c r="C31" s="26"/>
      <c r="D31" s="26"/>
      <c r="E31" s="26"/>
      <c r="F31" s="26"/>
      <c r="G31" s="26"/>
      <c r="H31" s="26"/>
    </row>
    <row r="32" spans="1:8" ht="15" customHeight="1" x14ac:dyDescent="0.2">
      <c r="A32" s="2"/>
      <c r="B32" s="2"/>
      <c r="C32" s="2"/>
      <c r="D32" s="2"/>
    </row>
    <row r="33" spans="1:4" ht="15" customHeight="1" x14ac:dyDescent="0.2">
      <c r="A33" s="2"/>
      <c r="B33" s="2"/>
      <c r="C33" s="2"/>
      <c r="D33" s="2"/>
    </row>
    <row r="34" spans="1:4" ht="15" customHeight="1" x14ac:dyDescent="0.2">
      <c r="A34" s="2"/>
      <c r="B34" s="2"/>
      <c r="C34" s="2"/>
      <c r="D34" s="2"/>
    </row>
  </sheetData>
  <mergeCells count="3">
    <mergeCell ref="A29:H29"/>
    <mergeCell ref="A31:H31"/>
    <mergeCell ref="A18:H18"/>
  </mergeCells>
  <hyperlinks>
    <hyperlink ref="A9" r:id="rId1" xr:uid="{00000000-0004-0000-0000-000000000000}"/>
    <hyperlink ref="C22" r:id="rId2" xr:uid="{00000000-0004-0000-0000-000001000000}"/>
  </hyperlinks>
  <pageMargins left="0.7" right="0.7" top="0.75" bottom="0.75" header="0.3" footer="0.3"/>
  <pageSetup paperSize="9" orientation="portrait" horizontalDpi="300" verticalDpi="30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56"/>
  <sheetViews>
    <sheetView showGridLines="0" workbookViewId="0">
      <pane ySplit="5" topLeftCell="A6" activePane="bottomLeft" state="frozen"/>
      <selection pane="bottomLeft"/>
    </sheetView>
  </sheetViews>
  <sheetFormatPr defaultColWidth="10.85546875" defaultRowHeight="12.75" x14ac:dyDescent="0.2"/>
  <cols>
    <col min="1" max="1" width="4.7109375" customWidth="1"/>
    <col min="2" max="2" width="33.7109375" customWidth="1"/>
    <col min="3" max="3" width="120.7109375" customWidth="1"/>
  </cols>
  <sheetData>
    <row r="1" spans="2:3" ht="15" customHeight="1" x14ac:dyDescent="0.2"/>
    <row r="2" spans="2:3" ht="15" customHeight="1" x14ac:dyDescent="0.2"/>
    <row r="3" spans="2:3" ht="15" customHeight="1" x14ac:dyDescent="0.25">
      <c r="B3" s="6" t="s">
        <v>16</v>
      </c>
    </row>
    <row r="4" spans="2:3" ht="15" customHeight="1" x14ac:dyDescent="0.2"/>
    <row r="5" spans="2:3" ht="15" customHeight="1" x14ac:dyDescent="0.25">
      <c r="B5" s="7" t="s">
        <v>17</v>
      </c>
      <c r="C5" s="7" t="s">
        <v>18</v>
      </c>
    </row>
    <row r="6" spans="2:3" ht="15" customHeight="1" x14ac:dyDescent="0.2">
      <c r="B6" s="5" t="str">
        <f>HYPERLINK("#'TABLE A'!A1", "TABLE A")</f>
        <v>TABLE A</v>
      </c>
      <c r="C6" t="s">
        <v>19</v>
      </c>
    </row>
    <row r="7" spans="2:3" ht="15" customHeight="1" x14ac:dyDescent="0.2">
      <c r="B7" s="5" t="str">
        <f>HYPERLINK("#'TABLE B'!A1", "TABLE B")</f>
        <v>TABLE B</v>
      </c>
      <c r="C7" t="s">
        <v>20</v>
      </c>
    </row>
    <row r="8" spans="2:3" ht="15" customHeight="1" x14ac:dyDescent="0.2">
      <c r="B8" s="5" t="str">
        <f>HYPERLINK("#'TABLE C'!A1", "TABLE C")</f>
        <v>TABLE C</v>
      </c>
      <c r="C8" t="s">
        <v>21</v>
      </c>
    </row>
    <row r="9" spans="2:3" ht="15" customHeight="1" x14ac:dyDescent="0.2">
      <c r="B9" s="5" t="str">
        <f>HYPERLINK("#'TABLE D'!A1", "TABLE D")</f>
        <v>TABLE D</v>
      </c>
      <c r="C9" t="s">
        <v>22</v>
      </c>
    </row>
    <row r="10" spans="2:3" ht="15" customHeight="1" x14ac:dyDescent="0.2">
      <c r="B10" s="5" t="str">
        <f>HYPERLINK("#'TABLE E'!A1", "TABLE E")</f>
        <v>TABLE E</v>
      </c>
      <c r="C10" t="s">
        <v>23</v>
      </c>
    </row>
    <row r="11" spans="2:3" ht="15" customHeight="1" x14ac:dyDescent="0.2">
      <c r="B11" s="5" t="str">
        <f>HYPERLINK("#'TABLE F'!A1", "TABLE F")</f>
        <v>TABLE F</v>
      </c>
      <c r="C11" t="s">
        <v>24</v>
      </c>
    </row>
    <row r="12" spans="2:3" ht="15" customHeight="1" x14ac:dyDescent="0.2"/>
    <row r="13" spans="2:3" ht="15" customHeight="1" x14ac:dyDescent="0.2"/>
    <row r="14" spans="2:3" ht="15" customHeight="1" x14ac:dyDescent="0.2"/>
    <row r="15" spans="2:3" ht="15" customHeight="1" x14ac:dyDescent="0.2"/>
    <row r="16" spans="2:3"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9"/>
  <sheetViews>
    <sheetView workbookViewId="0"/>
  </sheetViews>
  <sheetFormatPr defaultColWidth="10.85546875" defaultRowHeight="12.75" x14ac:dyDescent="0.2"/>
  <cols>
    <col min="1" max="1" width="32.7109375" customWidth="1"/>
    <col min="2"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 "Link to index")</f>
        <v>Link to index</v>
      </c>
    </row>
    <row r="2" spans="1:19" ht="15.75" customHeight="1" x14ac:dyDescent="0.2">
      <c r="A2" s="27" t="s">
        <v>25</v>
      </c>
      <c r="B2" s="28"/>
      <c r="C2" s="28"/>
      <c r="D2" s="28"/>
      <c r="E2" s="28"/>
      <c r="F2" s="28"/>
      <c r="G2" s="28"/>
      <c r="H2" s="28"/>
      <c r="I2" s="28"/>
      <c r="J2" s="28"/>
      <c r="K2" s="28"/>
      <c r="L2" s="28"/>
      <c r="M2" s="28"/>
      <c r="N2" s="28"/>
      <c r="O2" s="28"/>
      <c r="P2" s="28"/>
      <c r="Q2" s="28"/>
      <c r="R2" s="28"/>
      <c r="S2" s="28"/>
    </row>
    <row r="3" spans="1:19" ht="15.75" customHeight="1" x14ac:dyDescent="0.2">
      <c r="A3" s="27" t="s">
        <v>19</v>
      </c>
      <c r="B3" s="28"/>
      <c r="C3" s="28"/>
      <c r="D3" s="28"/>
      <c r="E3" s="28"/>
      <c r="F3" s="28"/>
      <c r="G3" s="28"/>
      <c r="H3" s="28"/>
      <c r="I3" s="28"/>
      <c r="J3" s="28"/>
      <c r="K3" s="28"/>
      <c r="L3" s="28"/>
      <c r="M3" s="28"/>
      <c r="N3" s="28"/>
      <c r="O3" s="28"/>
      <c r="P3" s="28"/>
      <c r="Q3" s="28"/>
      <c r="R3" s="28"/>
      <c r="S3" s="28"/>
    </row>
    <row r="4" spans="1:19" ht="15.75" customHeight="1" x14ac:dyDescent="0.2">
      <c r="A4" s="27" t="s">
        <v>26</v>
      </c>
      <c r="B4" s="28"/>
      <c r="C4" s="28"/>
      <c r="D4" s="28"/>
      <c r="E4" s="28"/>
      <c r="F4" s="28"/>
      <c r="G4" s="28"/>
      <c r="H4" s="28"/>
      <c r="I4" s="28"/>
      <c r="J4" s="28"/>
      <c r="K4" s="28"/>
      <c r="L4" s="28"/>
      <c r="M4" s="28"/>
      <c r="N4" s="28"/>
      <c r="O4" s="28"/>
      <c r="P4" s="28"/>
      <c r="Q4" s="28"/>
      <c r="R4" s="28"/>
      <c r="S4" s="28"/>
    </row>
    <row r="5" spans="1:19" ht="15.75" customHeight="1" x14ac:dyDescent="0.2"/>
    <row r="6" spans="1:19" ht="55.5" customHeight="1" x14ac:dyDescent="0.2">
      <c r="A6" s="14" t="s">
        <v>27</v>
      </c>
      <c r="B6" s="30" t="s">
        <v>28</v>
      </c>
      <c r="C6" s="30" t="s">
        <v>27</v>
      </c>
      <c r="D6" s="30" t="s">
        <v>29</v>
      </c>
      <c r="E6" s="30" t="s">
        <v>27</v>
      </c>
      <c r="F6" s="30" t="s">
        <v>30</v>
      </c>
      <c r="G6" s="30" t="s">
        <v>27</v>
      </c>
      <c r="H6" s="30" t="s">
        <v>31</v>
      </c>
      <c r="I6" s="30" t="s">
        <v>27</v>
      </c>
      <c r="J6" s="30" t="s">
        <v>32</v>
      </c>
      <c r="K6" s="30" t="s">
        <v>27</v>
      </c>
      <c r="L6" s="30" t="s">
        <v>33</v>
      </c>
      <c r="M6" s="30" t="s">
        <v>27</v>
      </c>
      <c r="N6" s="30" t="s">
        <v>34</v>
      </c>
      <c r="O6" s="30" t="s">
        <v>27</v>
      </c>
      <c r="P6" s="30" t="s">
        <v>35</v>
      </c>
      <c r="Q6" s="30" t="s">
        <v>27</v>
      </c>
      <c r="R6" s="30" t="s">
        <v>36</v>
      </c>
      <c r="S6" s="30" t="s">
        <v>27</v>
      </c>
    </row>
    <row r="7" spans="1:19" x14ac:dyDescent="0.2">
      <c r="A7" s="15" t="s">
        <v>37</v>
      </c>
      <c r="B7" s="29" t="s">
        <v>38</v>
      </c>
      <c r="C7" s="29"/>
      <c r="D7" s="29"/>
      <c r="E7" s="29"/>
      <c r="F7" s="29"/>
      <c r="G7" s="29"/>
      <c r="H7" s="29"/>
      <c r="I7" s="29"/>
      <c r="J7" s="29"/>
      <c r="K7" s="29"/>
      <c r="L7" s="29"/>
      <c r="M7" s="29"/>
      <c r="N7" s="29"/>
      <c r="O7" s="29"/>
      <c r="P7" s="29"/>
      <c r="Q7" s="29"/>
      <c r="R7" s="29"/>
      <c r="S7" s="29"/>
    </row>
    <row r="8" spans="1:19" x14ac:dyDescent="0.2">
      <c r="B8" s="9"/>
      <c r="C8" s="10"/>
      <c r="D8" s="9"/>
      <c r="E8" s="10"/>
      <c r="F8" s="9"/>
      <c r="G8" s="10"/>
      <c r="H8" s="9"/>
      <c r="I8" s="10"/>
      <c r="J8" s="9"/>
      <c r="K8" s="10"/>
      <c r="L8" s="9"/>
      <c r="M8" s="10"/>
      <c r="N8" s="9"/>
      <c r="O8" s="10"/>
      <c r="P8" s="9"/>
      <c r="Q8" s="10"/>
      <c r="R8" s="9"/>
      <c r="S8" s="10"/>
    </row>
    <row r="9" spans="1:19" x14ac:dyDescent="0.2">
      <c r="A9" t="s">
        <v>39</v>
      </c>
      <c r="B9" s="9">
        <v>179.72</v>
      </c>
      <c r="C9" s="10" t="s">
        <v>27</v>
      </c>
      <c r="D9" s="9">
        <v>0</v>
      </c>
      <c r="E9" s="10" t="s">
        <v>27</v>
      </c>
      <c r="F9" s="9">
        <v>1418.7172869999999</v>
      </c>
      <c r="G9" s="10" t="s">
        <v>27</v>
      </c>
      <c r="H9" s="9">
        <v>7508.7359337899998</v>
      </c>
      <c r="I9" s="10" t="s">
        <v>27</v>
      </c>
      <c r="J9" s="9">
        <v>0</v>
      </c>
      <c r="K9" s="10" t="s">
        <v>27</v>
      </c>
      <c r="L9" s="9">
        <v>0</v>
      </c>
      <c r="M9" s="10" t="s">
        <v>27</v>
      </c>
      <c r="N9" s="9">
        <v>6579.2524829000004</v>
      </c>
      <c r="O9" s="10" t="s">
        <v>27</v>
      </c>
      <c r="P9" s="9">
        <v>3530.36</v>
      </c>
      <c r="Q9" s="10" t="s">
        <v>27</v>
      </c>
      <c r="R9" s="9">
        <v>19216.785703689999</v>
      </c>
      <c r="S9" s="10" t="s">
        <v>27</v>
      </c>
    </row>
    <row r="10" spans="1:19" x14ac:dyDescent="0.2">
      <c r="A10" t="s">
        <v>40</v>
      </c>
      <c r="B10" s="9">
        <v>2363.9549999999999</v>
      </c>
      <c r="C10" s="10" t="s">
        <v>27</v>
      </c>
      <c r="D10" s="9">
        <v>123940.144</v>
      </c>
      <c r="E10" s="10" t="s">
        <v>27</v>
      </c>
      <c r="F10" s="9">
        <v>1820.5471230000001</v>
      </c>
      <c r="G10" s="10" t="s">
        <v>27</v>
      </c>
      <c r="H10" s="9">
        <v>43413.601386080001</v>
      </c>
      <c r="I10" s="10" t="s">
        <v>27</v>
      </c>
      <c r="J10" s="9">
        <v>11624.45</v>
      </c>
      <c r="K10" s="10" t="s">
        <v>27</v>
      </c>
      <c r="L10" s="9">
        <v>0</v>
      </c>
      <c r="M10" s="10" t="s">
        <v>27</v>
      </c>
      <c r="N10" s="9">
        <v>36499.040992000002</v>
      </c>
      <c r="O10" s="10" t="s">
        <v>27</v>
      </c>
      <c r="P10" s="9">
        <v>0</v>
      </c>
      <c r="Q10" s="10" t="s">
        <v>27</v>
      </c>
      <c r="R10" s="9">
        <v>219661.73850107999</v>
      </c>
      <c r="S10" s="10" t="s">
        <v>27</v>
      </c>
    </row>
    <row r="11" spans="1:19" x14ac:dyDescent="0.2">
      <c r="A11" t="s">
        <v>41</v>
      </c>
      <c r="B11" s="9">
        <v>0</v>
      </c>
      <c r="C11" s="10" t="s">
        <v>27</v>
      </c>
      <c r="D11" s="9">
        <v>0</v>
      </c>
      <c r="E11" s="10" t="s">
        <v>27</v>
      </c>
      <c r="F11" s="9">
        <v>0</v>
      </c>
      <c r="G11" s="10" t="s">
        <v>27</v>
      </c>
      <c r="H11" s="9">
        <v>0</v>
      </c>
      <c r="I11" s="10" t="s">
        <v>27</v>
      </c>
      <c r="J11" s="9">
        <v>0</v>
      </c>
      <c r="K11" s="10" t="s">
        <v>27</v>
      </c>
      <c r="L11" s="9">
        <v>0</v>
      </c>
      <c r="M11" s="10" t="s">
        <v>27</v>
      </c>
      <c r="N11" s="9">
        <v>0</v>
      </c>
      <c r="O11" s="10" t="s">
        <v>27</v>
      </c>
      <c r="P11" s="9">
        <v>0</v>
      </c>
      <c r="Q11" s="10" t="s">
        <v>27</v>
      </c>
      <c r="R11" s="9">
        <v>0</v>
      </c>
      <c r="S11" s="10" t="s">
        <v>27</v>
      </c>
    </row>
    <row r="12" spans="1:19" x14ac:dyDescent="0.2">
      <c r="A12" t="s">
        <v>42</v>
      </c>
      <c r="B12" s="9">
        <v>85.77</v>
      </c>
      <c r="C12" s="10" t="s">
        <v>27</v>
      </c>
      <c r="D12" s="9">
        <v>745.61</v>
      </c>
      <c r="E12" s="10" t="s">
        <v>27</v>
      </c>
      <c r="F12" s="9">
        <v>57.995857000000001</v>
      </c>
      <c r="G12" s="10" t="s">
        <v>27</v>
      </c>
      <c r="H12" s="9">
        <v>604.59928660000003</v>
      </c>
      <c r="I12" s="10" t="s">
        <v>27</v>
      </c>
      <c r="J12" s="9">
        <v>174.083</v>
      </c>
      <c r="K12" s="10" t="s">
        <v>27</v>
      </c>
      <c r="L12" s="9">
        <v>0</v>
      </c>
      <c r="M12" s="10" t="s">
        <v>27</v>
      </c>
      <c r="N12" s="9">
        <v>219.672696</v>
      </c>
      <c r="O12" s="10" t="s">
        <v>27</v>
      </c>
      <c r="P12" s="9">
        <v>0</v>
      </c>
      <c r="Q12" s="10" t="s">
        <v>27</v>
      </c>
      <c r="R12" s="9">
        <v>1887.7308396000001</v>
      </c>
      <c r="S12" s="10" t="s">
        <v>27</v>
      </c>
    </row>
    <row r="13" spans="1:19" x14ac:dyDescent="0.2">
      <c r="A13" t="s">
        <v>43</v>
      </c>
      <c r="B13" s="9">
        <v>63.615146000000003</v>
      </c>
      <c r="C13" s="10" t="s">
        <v>27</v>
      </c>
      <c r="D13" s="9">
        <v>2201.6</v>
      </c>
      <c r="E13" s="10" t="s">
        <v>27</v>
      </c>
      <c r="F13" s="9">
        <v>68.148933999999997</v>
      </c>
      <c r="G13" s="10" t="s">
        <v>27</v>
      </c>
      <c r="H13" s="9">
        <v>1675.613061</v>
      </c>
      <c r="I13" s="10" t="s">
        <v>27</v>
      </c>
      <c r="J13" s="9">
        <v>567.47699999999998</v>
      </c>
      <c r="K13" s="10" t="s">
        <v>27</v>
      </c>
      <c r="L13" s="9">
        <v>160.72235499999999</v>
      </c>
      <c r="M13" s="10" t="s">
        <v>27</v>
      </c>
      <c r="N13" s="9">
        <v>1929.4996157999999</v>
      </c>
      <c r="O13" s="10" t="s">
        <v>27</v>
      </c>
      <c r="P13" s="9">
        <v>1287.08</v>
      </c>
      <c r="Q13" s="10" t="s">
        <v>27</v>
      </c>
      <c r="R13" s="9">
        <v>7953.7561118000003</v>
      </c>
      <c r="S13" s="10" t="s">
        <v>27</v>
      </c>
    </row>
    <row r="14" spans="1:19" x14ac:dyDescent="0.2">
      <c r="A14" t="s">
        <v>44</v>
      </c>
      <c r="B14" s="9">
        <v>0</v>
      </c>
      <c r="C14" s="10" t="s">
        <v>27</v>
      </c>
      <c r="D14" s="9">
        <v>0</v>
      </c>
      <c r="E14" s="10" t="s">
        <v>27</v>
      </c>
      <c r="F14" s="9">
        <v>0</v>
      </c>
      <c r="G14" s="10" t="s">
        <v>27</v>
      </c>
      <c r="H14" s="9">
        <v>0</v>
      </c>
      <c r="I14" s="10" t="s">
        <v>27</v>
      </c>
      <c r="J14" s="9">
        <v>0</v>
      </c>
      <c r="K14" s="10" t="s">
        <v>27</v>
      </c>
      <c r="L14" s="9">
        <v>0</v>
      </c>
      <c r="M14" s="10" t="s">
        <v>27</v>
      </c>
      <c r="N14" s="9">
        <v>0</v>
      </c>
      <c r="O14" s="10" t="s">
        <v>27</v>
      </c>
      <c r="P14" s="9">
        <v>126.05432399999999</v>
      </c>
      <c r="Q14" s="10" t="s">
        <v>27</v>
      </c>
      <c r="R14" s="9">
        <v>126.05432399999999</v>
      </c>
      <c r="S14" s="10" t="s">
        <v>27</v>
      </c>
    </row>
    <row r="15" spans="1:19" x14ac:dyDescent="0.2">
      <c r="B15" s="9"/>
      <c r="C15" s="10"/>
      <c r="D15" s="9"/>
      <c r="E15" s="10"/>
      <c r="F15" s="9"/>
      <c r="G15" s="10"/>
      <c r="H15" s="9"/>
      <c r="I15" s="10"/>
      <c r="J15" s="9"/>
      <c r="K15" s="10"/>
      <c r="L15" s="9"/>
      <c r="M15" s="10"/>
      <c r="N15" s="9"/>
      <c r="O15" s="10"/>
      <c r="P15" s="9"/>
      <c r="Q15" s="10"/>
      <c r="R15" s="9"/>
      <c r="S15" s="10"/>
    </row>
    <row r="16" spans="1:19" x14ac:dyDescent="0.2">
      <c r="A16" s="13" t="s">
        <v>45</v>
      </c>
      <c r="B16" s="11">
        <v>2693.0601459999998</v>
      </c>
      <c r="C16" s="12" t="s">
        <v>27</v>
      </c>
      <c r="D16" s="11">
        <v>126887.35400000001</v>
      </c>
      <c r="E16" s="12" t="s">
        <v>27</v>
      </c>
      <c r="F16" s="11">
        <v>3365.4092009999999</v>
      </c>
      <c r="G16" s="12" t="s">
        <v>27</v>
      </c>
      <c r="H16" s="11">
        <v>53202.549667469997</v>
      </c>
      <c r="I16" s="12" t="s">
        <v>27</v>
      </c>
      <c r="J16" s="11">
        <v>12366.01</v>
      </c>
      <c r="K16" s="12" t="s">
        <v>27</v>
      </c>
      <c r="L16" s="11">
        <v>160.72235499999999</v>
      </c>
      <c r="M16" s="12" t="s">
        <v>27</v>
      </c>
      <c r="N16" s="11">
        <v>45227.465786699999</v>
      </c>
      <c r="O16" s="12" t="s">
        <v>27</v>
      </c>
      <c r="P16" s="11">
        <v>4943.4943240000002</v>
      </c>
      <c r="Q16" s="12" t="s">
        <v>27</v>
      </c>
      <c r="R16" s="11">
        <v>248846.06548016999</v>
      </c>
      <c r="S16" s="12" t="s">
        <v>27</v>
      </c>
    </row>
    <row r="17" spans="1:19" x14ac:dyDescent="0.2">
      <c r="B17" s="9"/>
      <c r="C17" s="10"/>
      <c r="D17" s="9"/>
      <c r="E17" s="10"/>
      <c r="F17" s="9"/>
      <c r="G17" s="10"/>
      <c r="H17" s="9"/>
      <c r="I17" s="10"/>
      <c r="J17" s="9"/>
      <c r="K17" s="10"/>
      <c r="L17" s="9"/>
      <c r="M17" s="10"/>
      <c r="N17" s="9"/>
      <c r="O17" s="10"/>
      <c r="P17" s="9"/>
      <c r="Q17" s="10"/>
      <c r="R17" s="9"/>
      <c r="S17" s="10"/>
    </row>
    <row r="18" spans="1:19" x14ac:dyDescent="0.2">
      <c r="A18" s="13" t="s">
        <v>46</v>
      </c>
      <c r="B18" s="11">
        <v>675.73400000000004</v>
      </c>
      <c r="C18" s="12" t="s">
        <v>27</v>
      </c>
      <c r="D18" s="11">
        <v>18873.3</v>
      </c>
      <c r="E18" s="12" t="s">
        <v>27</v>
      </c>
      <c r="F18" s="11">
        <v>409.58642099999997</v>
      </c>
      <c r="G18" s="12" t="s">
        <v>27</v>
      </c>
      <c r="H18" s="11">
        <v>8765.1193879999992</v>
      </c>
      <c r="I18" s="12" t="s">
        <v>27</v>
      </c>
      <c r="J18" s="11">
        <v>573.75199999999995</v>
      </c>
      <c r="K18" s="12" t="s">
        <v>27</v>
      </c>
      <c r="L18" s="11">
        <v>198.90299999999999</v>
      </c>
      <c r="M18" s="12" t="s">
        <v>27</v>
      </c>
      <c r="N18" s="11">
        <v>0</v>
      </c>
      <c r="O18" s="12" t="s">
        <v>27</v>
      </c>
      <c r="P18" s="11">
        <v>5208.0115429999996</v>
      </c>
      <c r="Q18" s="12" t="s">
        <v>27</v>
      </c>
      <c r="R18" s="11">
        <v>34704.406351999998</v>
      </c>
      <c r="S18" s="12" t="s">
        <v>27</v>
      </c>
    </row>
    <row r="19" spans="1:19" x14ac:dyDescent="0.2">
      <c r="B19" s="9"/>
      <c r="C19" s="10"/>
      <c r="D19" s="9"/>
      <c r="E19" s="10"/>
      <c r="F19" s="9"/>
      <c r="G19" s="10"/>
      <c r="H19" s="9"/>
      <c r="I19" s="10"/>
      <c r="J19" s="9"/>
      <c r="K19" s="10"/>
      <c r="L19" s="9"/>
      <c r="M19" s="10"/>
      <c r="N19" s="9"/>
      <c r="O19" s="10"/>
      <c r="P19" s="9"/>
      <c r="Q19" s="10"/>
      <c r="R19" s="9"/>
      <c r="S19" s="10"/>
    </row>
    <row r="20" spans="1:19" x14ac:dyDescent="0.2">
      <c r="A20" s="13" t="s">
        <v>47</v>
      </c>
      <c r="B20" s="11">
        <v>3368.7941460000002</v>
      </c>
      <c r="C20" s="12" t="s">
        <v>27</v>
      </c>
      <c r="D20" s="11">
        <v>145760.65400000001</v>
      </c>
      <c r="E20" s="12" t="s">
        <v>27</v>
      </c>
      <c r="F20" s="11">
        <v>3774.9956219999999</v>
      </c>
      <c r="G20" s="12" t="s">
        <v>27</v>
      </c>
      <c r="H20" s="11">
        <v>61967.669055470004</v>
      </c>
      <c r="I20" s="12" t="s">
        <v>27</v>
      </c>
      <c r="J20" s="11">
        <v>12939.762000000001</v>
      </c>
      <c r="K20" s="12" t="s">
        <v>27</v>
      </c>
      <c r="L20" s="11">
        <v>359.62535500000001</v>
      </c>
      <c r="M20" s="12" t="s">
        <v>27</v>
      </c>
      <c r="N20" s="11">
        <v>45227.465786699999</v>
      </c>
      <c r="O20" s="12" t="s">
        <v>27</v>
      </c>
      <c r="P20" s="11">
        <v>10151.505867</v>
      </c>
      <c r="Q20" s="12" t="s">
        <v>27</v>
      </c>
      <c r="R20" s="11">
        <v>283550.47183216998</v>
      </c>
      <c r="S20" s="12" t="s">
        <v>27</v>
      </c>
    </row>
    <row r="22" spans="1:19" x14ac:dyDescent="0.2">
      <c r="A22" s="16" t="s">
        <v>48</v>
      </c>
      <c r="B22" s="16" t="s">
        <v>49</v>
      </c>
    </row>
    <row r="23" spans="1:19" x14ac:dyDescent="0.2">
      <c r="B23" s="16" t="s">
        <v>50</v>
      </c>
    </row>
    <row r="29" spans="1:19" x14ac:dyDescent="0.2">
      <c r="A29" s="17" t="str">
        <f>HYPERLINK("#'TABLE B'!A2", "&gt;&gt;&gt; Next table")</f>
        <v>&gt;&gt;&gt; Next table</v>
      </c>
    </row>
  </sheetData>
  <mergeCells count="13">
    <mergeCell ref="A2:S2"/>
    <mergeCell ref="A3:S3"/>
    <mergeCell ref="A4:S4"/>
    <mergeCell ref="B7:S7"/>
    <mergeCell ref="B6:C6"/>
    <mergeCell ref="D6:E6"/>
    <mergeCell ref="F6:G6"/>
    <mergeCell ref="H6:I6"/>
    <mergeCell ref="J6:K6"/>
    <mergeCell ref="L6:M6"/>
    <mergeCell ref="N6:O6"/>
    <mergeCell ref="P6:Q6"/>
    <mergeCell ref="R6:S6"/>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9"/>
  <sheetViews>
    <sheetView workbookViewId="0"/>
  </sheetViews>
  <sheetFormatPr defaultColWidth="10.85546875" defaultRowHeight="12.75" x14ac:dyDescent="0.2"/>
  <cols>
    <col min="1" max="1" width="32.7109375" customWidth="1"/>
    <col min="2"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 "Link to index")</f>
        <v>Link to index</v>
      </c>
    </row>
    <row r="2" spans="1:19" ht="15.75" customHeight="1" x14ac:dyDescent="0.2">
      <c r="A2" s="27" t="s">
        <v>51</v>
      </c>
      <c r="B2" s="28"/>
      <c r="C2" s="28"/>
      <c r="D2" s="28"/>
      <c r="E2" s="28"/>
      <c r="F2" s="28"/>
      <c r="G2" s="28"/>
      <c r="H2" s="28"/>
      <c r="I2" s="28"/>
      <c r="J2" s="28"/>
      <c r="K2" s="28"/>
      <c r="L2" s="28"/>
      <c r="M2" s="28"/>
      <c r="N2" s="28"/>
      <c r="O2" s="28"/>
      <c r="P2" s="28"/>
      <c r="Q2" s="28"/>
      <c r="R2" s="28"/>
      <c r="S2" s="28"/>
    </row>
    <row r="3" spans="1:19" ht="15.75" customHeight="1" x14ac:dyDescent="0.2">
      <c r="A3" s="27" t="s">
        <v>20</v>
      </c>
      <c r="B3" s="28"/>
      <c r="C3" s="28"/>
      <c r="D3" s="28"/>
      <c r="E3" s="28"/>
      <c r="F3" s="28"/>
      <c r="G3" s="28"/>
      <c r="H3" s="28"/>
      <c r="I3" s="28"/>
      <c r="J3" s="28"/>
      <c r="K3" s="28"/>
      <c r="L3" s="28"/>
      <c r="M3" s="28"/>
      <c r="N3" s="28"/>
      <c r="O3" s="28"/>
      <c r="P3" s="28"/>
      <c r="Q3" s="28"/>
      <c r="R3" s="28"/>
      <c r="S3" s="28"/>
    </row>
    <row r="4" spans="1:19" ht="15.75" customHeight="1" x14ac:dyDescent="0.2">
      <c r="A4" s="27" t="s">
        <v>26</v>
      </c>
      <c r="B4" s="28"/>
      <c r="C4" s="28"/>
      <c r="D4" s="28"/>
      <c r="E4" s="28"/>
      <c r="F4" s="28"/>
      <c r="G4" s="28"/>
      <c r="H4" s="28"/>
      <c r="I4" s="28"/>
      <c r="J4" s="28"/>
      <c r="K4" s="28"/>
      <c r="L4" s="28"/>
      <c r="M4" s="28"/>
      <c r="N4" s="28"/>
      <c r="O4" s="28"/>
      <c r="P4" s="28"/>
      <c r="Q4" s="28"/>
      <c r="R4" s="28"/>
      <c r="S4" s="28"/>
    </row>
    <row r="5" spans="1:19" ht="15.75" customHeight="1" x14ac:dyDescent="0.2"/>
    <row r="6" spans="1:19" ht="55.5" customHeight="1" x14ac:dyDescent="0.2">
      <c r="A6" s="14" t="s">
        <v>27</v>
      </c>
      <c r="B6" s="30" t="s">
        <v>28</v>
      </c>
      <c r="C6" s="30" t="s">
        <v>27</v>
      </c>
      <c r="D6" s="30" t="s">
        <v>29</v>
      </c>
      <c r="E6" s="30" t="s">
        <v>27</v>
      </c>
      <c r="F6" s="30" t="s">
        <v>30</v>
      </c>
      <c r="G6" s="30" t="s">
        <v>27</v>
      </c>
      <c r="H6" s="30" t="s">
        <v>31</v>
      </c>
      <c r="I6" s="30" t="s">
        <v>27</v>
      </c>
      <c r="J6" s="30" t="s">
        <v>32</v>
      </c>
      <c r="K6" s="30" t="s">
        <v>27</v>
      </c>
      <c r="L6" s="30" t="s">
        <v>33</v>
      </c>
      <c r="M6" s="30" t="s">
        <v>27</v>
      </c>
      <c r="N6" s="30" t="s">
        <v>34</v>
      </c>
      <c r="O6" s="30" t="s">
        <v>27</v>
      </c>
      <c r="P6" s="30" t="s">
        <v>35</v>
      </c>
      <c r="Q6" s="30" t="s">
        <v>27</v>
      </c>
      <c r="R6" s="30" t="s">
        <v>36</v>
      </c>
      <c r="S6" s="30" t="s">
        <v>27</v>
      </c>
    </row>
    <row r="7" spans="1:19" x14ac:dyDescent="0.2">
      <c r="A7" s="15" t="s">
        <v>37</v>
      </c>
      <c r="B7" s="29" t="s">
        <v>52</v>
      </c>
      <c r="C7" s="29"/>
      <c r="D7" s="29"/>
      <c r="E7" s="29"/>
      <c r="F7" s="29"/>
      <c r="G7" s="29"/>
      <c r="H7" s="29"/>
      <c r="I7" s="29"/>
      <c r="J7" s="29"/>
      <c r="K7" s="29"/>
      <c r="L7" s="29"/>
      <c r="M7" s="29"/>
      <c r="N7" s="29"/>
      <c r="O7" s="29"/>
      <c r="P7" s="29"/>
      <c r="Q7" s="29"/>
      <c r="R7" s="29"/>
      <c r="S7" s="29"/>
    </row>
    <row r="8" spans="1:19" x14ac:dyDescent="0.2">
      <c r="B8" s="18"/>
      <c r="C8" s="10"/>
      <c r="D8" s="18"/>
      <c r="E8" s="10"/>
      <c r="F8" s="18"/>
      <c r="G8" s="10"/>
      <c r="H8" s="18"/>
      <c r="I8" s="10"/>
      <c r="J8" s="18"/>
      <c r="K8" s="10"/>
      <c r="L8" s="18"/>
      <c r="M8" s="10"/>
      <c r="N8" s="18"/>
      <c r="O8" s="10"/>
      <c r="P8" s="18"/>
      <c r="Q8" s="10"/>
      <c r="R8" s="18"/>
      <c r="S8" s="10"/>
    </row>
    <row r="9" spans="1:19" x14ac:dyDescent="0.2">
      <c r="A9" t="s">
        <v>39</v>
      </c>
      <c r="B9" s="18">
        <v>470.49830094926898</v>
      </c>
      <c r="C9" s="10" t="s">
        <v>27</v>
      </c>
      <c r="D9" s="18">
        <v>0</v>
      </c>
      <c r="E9" s="10" t="s">
        <v>27</v>
      </c>
      <c r="F9" s="18">
        <v>7111.9174021039198</v>
      </c>
      <c r="G9" s="10" t="s">
        <v>27</v>
      </c>
      <c r="H9" s="18">
        <v>1707.43797046499</v>
      </c>
      <c r="I9" s="10" t="s">
        <v>27</v>
      </c>
      <c r="J9" s="18">
        <v>0</v>
      </c>
      <c r="K9" s="10" t="s">
        <v>27</v>
      </c>
      <c r="L9" s="18">
        <v>0</v>
      </c>
      <c r="M9" s="10" t="s">
        <v>27</v>
      </c>
      <c r="N9" s="18">
        <v>1186.6699606631901</v>
      </c>
      <c r="O9" s="10" t="s">
        <v>27</v>
      </c>
      <c r="P9" s="18">
        <v>1498.36247379459</v>
      </c>
      <c r="Q9" s="10" t="s">
        <v>27</v>
      </c>
      <c r="R9" s="18">
        <v>889.755515853053</v>
      </c>
      <c r="S9" s="10" t="s">
        <v>27</v>
      </c>
    </row>
    <row r="10" spans="1:19" x14ac:dyDescent="0.2">
      <c r="A10" t="s">
        <v>40</v>
      </c>
      <c r="B10" s="18">
        <v>6188.7202927917297</v>
      </c>
      <c r="C10" s="10" t="s">
        <v>27</v>
      </c>
      <c r="D10" s="18">
        <v>18393.043478260901</v>
      </c>
      <c r="E10" s="10" t="s">
        <v>27</v>
      </c>
      <c r="F10" s="18">
        <v>9126.2585464033491</v>
      </c>
      <c r="G10" s="10" t="s">
        <v>27</v>
      </c>
      <c r="H10" s="18">
        <v>9871.9720729091896</v>
      </c>
      <c r="I10" s="10" t="s">
        <v>27</v>
      </c>
      <c r="J10" s="18">
        <v>7679.49395520909</v>
      </c>
      <c r="K10" s="10" t="s">
        <v>27</v>
      </c>
      <c r="L10" s="18">
        <v>0</v>
      </c>
      <c r="M10" s="10" t="s">
        <v>27</v>
      </c>
      <c r="N10" s="18">
        <v>6583.1666516512396</v>
      </c>
      <c r="O10" s="10" t="s">
        <v>27</v>
      </c>
      <c r="P10" s="18">
        <v>0</v>
      </c>
      <c r="Q10" s="10" t="s">
        <v>27</v>
      </c>
      <c r="R10" s="18">
        <v>10170.548106579399</v>
      </c>
      <c r="S10" s="10" t="s">
        <v>27</v>
      </c>
    </row>
    <row r="11" spans="1:19" x14ac:dyDescent="0.2">
      <c r="A11" t="s">
        <v>41</v>
      </c>
      <c r="B11" s="18">
        <v>0</v>
      </c>
      <c r="C11" s="10" t="s">
        <v>27</v>
      </c>
      <c r="D11" s="18">
        <v>0</v>
      </c>
      <c r="E11" s="10" t="s">
        <v>27</v>
      </c>
      <c r="F11" s="18">
        <v>0</v>
      </c>
      <c r="G11" s="10" t="s">
        <v>27</v>
      </c>
      <c r="H11" s="18">
        <v>0</v>
      </c>
      <c r="I11" s="10" t="s">
        <v>27</v>
      </c>
      <c r="J11" s="18">
        <v>0</v>
      </c>
      <c r="K11" s="10" t="s">
        <v>27</v>
      </c>
      <c r="L11" s="18">
        <v>0</v>
      </c>
      <c r="M11" s="10" t="s">
        <v>27</v>
      </c>
      <c r="N11" s="18">
        <v>0</v>
      </c>
      <c r="O11" s="10" t="s">
        <v>27</v>
      </c>
      <c r="P11" s="18">
        <v>0</v>
      </c>
      <c r="Q11" s="10" t="s">
        <v>27</v>
      </c>
      <c r="R11" s="18">
        <v>0</v>
      </c>
      <c r="S11" s="10" t="s">
        <v>27</v>
      </c>
    </row>
    <row r="12" spans="1:19" x14ac:dyDescent="0.2">
      <c r="A12" t="s">
        <v>42</v>
      </c>
      <c r="B12" s="18">
        <v>224.541727534046</v>
      </c>
      <c r="C12" s="10" t="s">
        <v>27</v>
      </c>
      <c r="D12" s="18">
        <v>110.650485833114</v>
      </c>
      <c r="E12" s="10" t="s">
        <v>27</v>
      </c>
      <c r="F12" s="18">
        <v>290.72863806461203</v>
      </c>
      <c r="G12" s="10" t="s">
        <v>27</v>
      </c>
      <c r="H12" s="18">
        <v>137.48196606720001</v>
      </c>
      <c r="I12" s="10" t="s">
        <v>27</v>
      </c>
      <c r="J12" s="18">
        <v>115.004954746647</v>
      </c>
      <c r="K12" s="10" t="s">
        <v>27</v>
      </c>
      <c r="L12" s="18">
        <v>0</v>
      </c>
      <c r="M12" s="10" t="s">
        <v>27</v>
      </c>
      <c r="N12" s="18">
        <v>39.621368871102398</v>
      </c>
      <c r="O12" s="10" t="s">
        <v>27</v>
      </c>
      <c r="P12" s="18">
        <v>0</v>
      </c>
      <c r="Q12" s="10" t="s">
        <v>27</v>
      </c>
      <c r="R12" s="18">
        <v>87.403739255805704</v>
      </c>
      <c r="S12" s="10" t="s">
        <v>27</v>
      </c>
    </row>
    <row r="13" spans="1:19" x14ac:dyDescent="0.2">
      <c r="A13" t="s">
        <v>43</v>
      </c>
      <c r="B13" s="18">
        <v>166.54138720031</v>
      </c>
      <c r="C13" s="10" t="s">
        <v>27</v>
      </c>
      <c r="D13" s="18">
        <v>326.72323280291801</v>
      </c>
      <c r="E13" s="10" t="s">
        <v>27</v>
      </c>
      <c r="F13" s="18">
        <v>341.62520897613598</v>
      </c>
      <c r="G13" s="10" t="s">
        <v>27</v>
      </c>
      <c r="H13" s="18">
        <v>381.02356899830301</v>
      </c>
      <c r="I13" s="10" t="s">
        <v>27</v>
      </c>
      <c r="J13" s="18">
        <v>374.89396842174801</v>
      </c>
      <c r="K13" s="10" t="s">
        <v>27</v>
      </c>
      <c r="L13" s="18">
        <v>347.84511033943198</v>
      </c>
      <c r="M13" s="10" t="s">
        <v>27</v>
      </c>
      <c r="N13" s="18">
        <v>348.01510340758199</v>
      </c>
      <c r="O13" s="10" t="s">
        <v>27</v>
      </c>
      <c r="P13" s="18">
        <v>546.26507573492404</v>
      </c>
      <c r="Q13" s="10" t="s">
        <v>27</v>
      </c>
      <c r="R13" s="18">
        <v>368.26649791203499</v>
      </c>
      <c r="S13" s="10" t="s">
        <v>27</v>
      </c>
    </row>
    <row r="14" spans="1:19" x14ac:dyDescent="0.2">
      <c r="A14" t="s">
        <v>44</v>
      </c>
      <c r="B14" s="18">
        <v>0</v>
      </c>
      <c r="C14" s="10" t="s">
        <v>27</v>
      </c>
      <c r="D14" s="18">
        <v>0</v>
      </c>
      <c r="E14" s="10" t="s">
        <v>27</v>
      </c>
      <c r="F14" s="18">
        <v>0</v>
      </c>
      <c r="G14" s="10" t="s">
        <v>27</v>
      </c>
      <c r="H14" s="18">
        <v>0</v>
      </c>
      <c r="I14" s="10" t="s">
        <v>27</v>
      </c>
      <c r="J14" s="18">
        <v>0</v>
      </c>
      <c r="K14" s="10" t="s">
        <v>27</v>
      </c>
      <c r="L14" s="18">
        <v>0</v>
      </c>
      <c r="M14" s="10" t="s">
        <v>27</v>
      </c>
      <c r="N14" s="18">
        <v>0</v>
      </c>
      <c r="O14" s="10" t="s">
        <v>27</v>
      </c>
      <c r="P14" s="18">
        <v>53.500229081777803</v>
      </c>
      <c r="Q14" s="10" t="s">
        <v>27</v>
      </c>
      <c r="R14" s="18">
        <v>5.8364354895517998</v>
      </c>
      <c r="S14" s="10" t="s">
        <v>27</v>
      </c>
    </row>
    <row r="15" spans="1:19" x14ac:dyDescent="0.2">
      <c r="B15" s="18"/>
      <c r="C15" s="10"/>
      <c r="D15" s="18"/>
      <c r="E15" s="10"/>
      <c r="F15" s="18"/>
      <c r="G15" s="10"/>
      <c r="H15" s="18"/>
      <c r="I15" s="10"/>
      <c r="J15" s="18"/>
      <c r="K15" s="10"/>
      <c r="L15" s="18"/>
      <c r="M15" s="10"/>
      <c r="N15" s="18"/>
      <c r="O15" s="10"/>
      <c r="P15" s="18"/>
      <c r="Q15" s="10"/>
      <c r="R15" s="18"/>
      <c r="S15" s="10"/>
    </row>
    <row r="16" spans="1:19" x14ac:dyDescent="0.2">
      <c r="A16" s="13" t="s">
        <v>45</v>
      </c>
      <c r="B16" s="19">
        <v>7050.3017084753601</v>
      </c>
      <c r="C16" s="12" t="s">
        <v>27</v>
      </c>
      <c r="D16" s="19">
        <v>18830.417196896899</v>
      </c>
      <c r="E16" s="12" t="s">
        <v>27</v>
      </c>
      <c r="F16" s="19">
        <v>16870.529795547998</v>
      </c>
      <c r="G16" s="12" t="s">
        <v>27</v>
      </c>
      <c r="H16" s="19">
        <v>12097.915578439701</v>
      </c>
      <c r="I16" s="12" t="s">
        <v>27</v>
      </c>
      <c r="J16" s="19">
        <v>8169.39287837749</v>
      </c>
      <c r="K16" s="12" t="s">
        <v>27</v>
      </c>
      <c r="L16" s="19">
        <v>347.84511033943198</v>
      </c>
      <c r="M16" s="12" t="s">
        <v>27</v>
      </c>
      <c r="N16" s="19">
        <v>8157.4730845931199</v>
      </c>
      <c r="O16" s="12" t="s">
        <v>27</v>
      </c>
      <c r="P16" s="19">
        <v>2098.1277786113001</v>
      </c>
      <c r="Q16" s="12" t="s">
        <v>27</v>
      </c>
      <c r="R16" s="19">
        <v>11521.810295089899</v>
      </c>
      <c r="S16" s="12" t="s">
        <v>27</v>
      </c>
    </row>
    <row r="17" spans="1:19" x14ac:dyDescent="0.2">
      <c r="B17" s="18"/>
      <c r="C17" s="10"/>
      <c r="D17" s="18"/>
      <c r="E17" s="10"/>
      <c r="F17" s="18"/>
      <c r="G17" s="10"/>
      <c r="H17" s="18"/>
      <c r="I17" s="10"/>
      <c r="J17" s="18"/>
      <c r="K17" s="10"/>
      <c r="L17" s="18"/>
      <c r="M17" s="10"/>
      <c r="N17" s="18"/>
      <c r="O17" s="10"/>
      <c r="P17" s="18"/>
      <c r="Q17" s="10"/>
      <c r="R17" s="18"/>
      <c r="S17" s="10"/>
    </row>
    <row r="18" spans="1:19" x14ac:dyDescent="0.2">
      <c r="A18" s="13" t="s">
        <v>46</v>
      </c>
      <c r="B18" s="19">
        <v>1769.0390546052399</v>
      </c>
      <c r="C18" s="12" t="s">
        <v>27</v>
      </c>
      <c r="D18" s="19">
        <v>2800.84737902403</v>
      </c>
      <c r="E18" s="12" t="s">
        <v>27</v>
      </c>
      <c r="F18" s="19">
        <v>2053.2242906090401</v>
      </c>
      <c r="G18" s="12" t="s">
        <v>27</v>
      </c>
      <c r="H18" s="19">
        <v>1993.13143925892</v>
      </c>
      <c r="I18" s="12" t="s">
        <v>27</v>
      </c>
      <c r="J18" s="19">
        <v>379.03943978331199</v>
      </c>
      <c r="K18" s="12" t="s">
        <v>27</v>
      </c>
      <c r="L18" s="19">
        <v>430.477987843346</v>
      </c>
      <c r="M18" s="12" t="s">
        <v>27</v>
      </c>
      <c r="N18" s="19">
        <v>0</v>
      </c>
      <c r="O18" s="12" t="s">
        <v>27</v>
      </c>
      <c r="P18" s="19">
        <v>2210.3947073726999</v>
      </c>
      <c r="Q18" s="12" t="s">
        <v>27</v>
      </c>
      <c r="R18" s="19">
        <v>1606.84713105629</v>
      </c>
      <c r="S18" s="12" t="s">
        <v>27</v>
      </c>
    </row>
    <row r="19" spans="1:19" x14ac:dyDescent="0.2">
      <c r="B19" s="18"/>
      <c r="C19" s="10"/>
      <c r="D19" s="18"/>
      <c r="E19" s="10"/>
      <c r="F19" s="18"/>
      <c r="G19" s="10"/>
      <c r="H19" s="18"/>
      <c r="I19" s="10"/>
      <c r="J19" s="18"/>
      <c r="K19" s="10"/>
      <c r="L19" s="18"/>
      <c r="M19" s="10"/>
      <c r="N19" s="18"/>
      <c r="O19" s="10"/>
      <c r="P19" s="18"/>
      <c r="Q19" s="10"/>
      <c r="R19" s="18"/>
      <c r="S19" s="10"/>
    </row>
    <row r="20" spans="1:19" x14ac:dyDescent="0.2">
      <c r="A20" s="13" t="s">
        <v>47</v>
      </c>
      <c r="B20" s="19">
        <v>8819.3407630805996</v>
      </c>
      <c r="C20" s="12" t="s">
        <v>27</v>
      </c>
      <c r="D20" s="19">
        <v>21631.264575920901</v>
      </c>
      <c r="E20" s="12" t="s">
        <v>27</v>
      </c>
      <c r="F20" s="19">
        <v>18923.7540861571</v>
      </c>
      <c r="G20" s="12" t="s">
        <v>27</v>
      </c>
      <c r="H20" s="19">
        <v>14091.0470176986</v>
      </c>
      <c r="I20" s="12" t="s">
        <v>27</v>
      </c>
      <c r="J20" s="19">
        <v>8548.4323181607997</v>
      </c>
      <c r="K20" s="12" t="s">
        <v>27</v>
      </c>
      <c r="L20" s="19">
        <v>778.32309818277804</v>
      </c>
      <c r="M20" s="12" t="s">
        <v>27</v>
      </c>
      <c r="N20" s="19">
        <v>8157.4730845931199</v>
      </c>
      <c r="O20" s="12" t="s">
        <v>27</v>
      </c>
      <c r="P20" s="19">
        <v>4308.52248598399</v>
      </c>
      <c r="Q20" s="12" t="s">
        <v>27</v>
      </c>
      <c r="R20" s="19">
        <v>13128.657426146199</v>
      </c>
      <c r="S20" s="12" t="s">
        <v>27</v>
      </c>
    </row>
    <row r="22" spans="1:19" x14ac:dyDescent="0.2">
      <c r="A22" s="16" t="s">
        <v>48</v>
      </c>
      <c r="B22" s="16" t="s">
        <v>49</v>
      </c>
    </row>
    <row r="23" spans="1:19" x14ac:dyDescent="0.2">
      <c r="B23" s="16" t="s">
        <v>50</v>
      </c>
    </row>
    <row r="28" spans="1:19" x14ac:dyDescent="0.2">
      <c r="A28" s="17" t="str">
        <f>HYPERLINK("#'TABLE A'!A2", "&lt;&lt;&lt; Previous table")</f>
        <v>&lt;&lt;&lt; Previous table</v>
      </c>
    </row>
    <row r="29" spans="1:19" x14ac:dyDescent="0.2">
      <c r="A29" s="17" t="str">
        <f>HYPERLINK("#'TABLE C'!A2", "&gt;&gt;&gt; Next table")</f>
        <v>&gt;&gt;&gt; Next table</v>
      </c>
    </row>
  </sheetData>
  <mergeCells count="13">
    <mergeCell ref="A2:S2"/>
    <mergeCell ref="A3:S3"/>
    <mergeCell ref="A4:S4"/>
    <mergeCell ref="B7:S7"/>
    <mergeCell ref="B6:C6"/>
    <mergeCell ref="D6:E6"/>
    <mergeCell ref="F6:G6"/>
    <mergeCell ref="H6:I6"/>
    <mergeCell ref="J6:K6"/>
    <mergeCell ref="L6:M6"/>
    <mergeCell ref="N6:O6"/>
    <mergeCell ref="P6:Q6"/>
    <mergeCell ref="R6:S6"/>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9"/>
  <sheetViews>
    <sheetView workbookViewId="0"/>
  </sheetViews>
  <sheetFormatPr defaultColWidth="10.85546875" defaultRowHeight="12.75" x14ac:dyDescent="0.2"/>
  <cols>
    <col min="1" max="1" width="32.7109375" customWidth="1"/>
    <col min="2"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 "Link to index")</f>
        <v>Link to index</v>
      </c>
    </row>
    <row r="2" spans="1:19" ht="15.75" customHeight="1" x14ac:dyDescent="0.2">
      <c r="A2" s="27" t="s">
        <v>53</v>
      </c>
      <c r="B2" s="28"/>
      <c r="C2" s="28"/>
      <c r="D2" s="28"/>
      <c r="E2" s="28"/>
      <c r="F2" s="28"/>
      <c r="G2" s="28"/>
      <c r="H2" s="28"/>
      <c r="I2" s="28"/>
      <c r="J2" s="28"/>
      <c r="K2" s="28"/>
      <c r="L2" s="28"/>
      <c r="M2" s="28"/>
      <c r="N2" s="28"/>
      <c r="O2" s="28"/>
      <c r="P2" s="28"/>
      <c r="Q2" s="28"/>
      <c r="R2" s="28"/>
      <c r="S2" s="28"/>
    </row>
    <row r="3" spans="1:19" ht="15.75" customHeight="1" x14ac:dyDescent="0.2">
      <c r="A3" s="27" t="s">
        <v>21</v>
      </c>
      <c r="B3" s="28"/>
      <c r="C3" s="28"/>
      <c r="D3" s="28"/>
      <c r="E3" s="28"/>
      <c r="F3" s="28"/>
      <c r="G3" s="28"/>
      <c r="H3" s="28"/>
      <c r="I3" s="28"/>
      <c r="J3" s="28"/>
      <c r="K3" s="28"/>
      <c r="L3" s="28"/>
      <c r="M3" s="28"/>
      <c r="N3" s="28"/>
      <c r="O3" s="28"/>
      <c r="P3" s="28"/>
      <c r="Q3" s="28"/>
      <c r="R3" s="28"/>
      <c r="S3" s="28"/>
    </row>
    <row r="4" spans="1:19" ht="15.75" customHeight="1" x14ac:dyDescent="0.2">
      <c r="A4" s="27" t="s">
        <v>54</v>
      </c>
      <c r="B4" s="28"/>
      <c r="C4" s="28"/>
      <c r="D4" s="28"/>
      <c r="E4" s="28"/>
      <c r="F4" s="28"/>
      <c r="G4" s="28"/>
      <c r="H4" s="28"/>
      <c r="I4" s="28"/>
      <c r="J4" s="28"/>
      <c r="K4" s="28"/>
      <c r="L4" s="28"/>
      <c r="M4" s="28"/>
      <c r="N4" s="28"/>
      <c r="O4" s="28"/>
      <c r="P4" s="28"/>
      <c r="Q4" s="28"/>
      <c r="R4" s="28"/>
      <c r="S4" s="28"/>
    </row>
    <row r="5" spans="1:19" ht="15.75" customHeight="1" x14ac:dyDescent="0.2"/>
    <row r="6" spans="1:19" ht="55.5" customHeight="1" x14ac:dyDescent="0.2">
      <c r="A6" s="14" t="s">
        <v>27</v>
      </c>
      <c r="B6" s="30" t="s">
        <v>28</v>
      </c>
      <c r="C6" s="30" t="s">
        <v>27</v>
      </c>
      <c r="D6" s="30" t="s">
        <v>29</v>
      </c>
      <c r="E6" s="30" t="s">
        <v>27</v>
      </c>
      <c r="F6" s="30" t="s">
        <v>30</v>
      </c>
      <c r="G6" s="30" t="s">
        <v>27</v>
      </c>
      <c r="H6" s="30" t="s">
        <v>31</v>
      </c>
      <c r="I6" s="30" t="s">
        <v>27</v>
      </c>
      <c r="J6" s="30" t="s">
        <v>32</v>
      </c>
      <c r="K6" s="30" t="s">
        <v>27</v>
      </c>
      <c r="L6" s="30" t="s">
        <v>33</v>
      </c>
      <c r="M6" s="30" t="s">
        <v>27</v>
      </c>
      <c r="N6" s="30" t="s">
        <v>34</v>
      </c>
      <c r="O6" s="30" t="s">
        <v>27</v>
      </c>
      <c r="P6" s="30" t="s">
        <v>35</v>
      </c>
      <c r="Q6" s="30" t="s">
        <v>27</v>
      </c>
      <c r="R6" s="30" t="s">
        <v>36</v>
      </c>
      <c r="S6" s="30" t="s">
        <v>27</v>
      </c>
    </row>
    <row r="7" spans="1:19" x14ac:dyDescent="0.2">
      <c r="A7" s="15" t="s">
        <v>37</v>
      </c>
      <c r="B7" s="29" t="s">
        <v>55</v>
      </c>
      <c r="C7" s="29"/>
      <c r="D7" s="29"/>
      <c r="E7" s="29"/>
      <c r="F7" s="29"/>
      <c r="G7" s="29"/>
      <c r="H7" s="29"/>
      <c r="I7" s="29"/>
      <c r="J7" s="29"/>
      <c r="K7" s="29"/>
      <c r="L7" s="29"/>
      <c r="M7" s="29"/>
      <c r="N7" s="29"/>
      <c r="O7" s="29"/>
      <c r="P7" s="29"/>
      <c r="Q7" s="29"/>
      <c r="R7" s="29"/>
      <c r="S7" s="29"/>
    </row>
    <row r="8" spans="1:19" x14ac:dyDescent="0.2">
      <c r="B8" s="20"/>
      <c r="C8" s="10"/>
      <c r="D8" s="20"/>
      <c r="E8" s="10"/>
      <c r="F8" s="20"/>
      <c r="G8" s="10"/>
      <c r="H8" s="20"/>
      <c r="I8" s="10"/>
      <c r="J8" s="20"/>
      <c r="K8" s="10"/>
      <c r="L8" s="20"/>
      <c r="M8" s="10"/>
      <c r="N8" s="20"/>
      <c r="O8" s="10"/>
      <c r="P8" s="20"/>
      <c r="Q8" s="10"/>
      <c r="R8" s="20"/>
      <c r="S8" s="10"/>
    </row>
    <row r="9" spans="1:19" x14ac:dyDescent="0.2">
      <c r="A9" t="s">
        <v>39</v>
      </c>
      <c r="B9" s="20">
        <v>1.9057717496697</v>
      </c>
      <c r="C9" s="10" t="s">
        <v>27</v>
      </c>
      <c r="D9" s="20">
        <v>0</v>
      </c>
      <c r="E9" s="10" t="s">
        <v>27</v>
      </c>
      <c r="F9" s="20">
        <v>7.7458511563193602</v>
      </c>
      <c r="G9" s="10" t="s">
        <v>27</v>
      </c>
      <c r="H9" s="20">
        <v>-2.76948220859185</v>
      </c>
      <c r="I9" s="10" t="s">
        <v>27</v>
      </c>
      <c r="J9" s="20">
        <v>0</v>
      </c>
      <c r="K9" s="10" t="s">
        <v>27</v>
      </c>
      <c r="L9" s="20">
        <v>0</v>
      </c>
      <c r="M9" s="10" t="s">
        <v>27</v>
      </c>
      <c r="N9" s="20">
        <v>-1.1746373954467799</v>
      </c>
      <c r="O9" s="10" t="s">
        <v>27</v>
      </c>
      <c r="P9" s="20">
        <v>10.218353699275101</v>
      </c>
      <c r="Q9" s="10" t="s">
        <v>27</v>
      </c>
      <c r="R9" s="20">
        <v>0.736914180869779</v>
      </c>
      <c r="S9" s="10" t="s">
        <v>27</v>
      </c>
    </row>
    <row r="10" spans="1:19" x14ac:dyDescent="0.2">
      <c r="A10" t="s">
        <v>40</v>
      </c>
      <c r="B10" s="20">
        <v>4.3496627773164898</v>
      </c>
      <c r="C10" s="10" t="s">
        <v>27</v>
      </c>
      <c r="D10" s="20">
        <v>8.9784520025435608</v>
      </c>
      <c r="E10" s="10" t="s">
        <v>27</v>
      </c>
      <c r="F10" s="20">
        <v>6.87102573900692</v>
      </c>
      <c r="G10" s="10" t="s">
        <v>27</v>
      </c>
      <c r="H10" s="20">
        <v>11.078779104218199</v>
      </c>
      <c r="I10" s="10" t="s">
        <v>27</v>
      </c>
      <c r="J10" s="20">
        <v>6.8883588610136499</v>
      </c>
      <c r="K10" s="10" t="s">
        <v>27</v>
      </c>
      <c r="L10" s="20">
        <v>0</v>
      </c>
      <c r="M10" s="10" t="s">
        <v>27</v>
      </c>
      <c r="N10" s="20">
        <v>5.0565837874805597</v>
      </c>
      <c r="O10" s="10" t="s">
        <v>27</v>
      </c>
      <c r="P10" s="20">
        <v>0</v>
      </c>
      <c r="Q10" s="10" t="s">
        <v>27</v>
      </c>
      <c r="R10" s="20">
        <v>8.5289798045162399</v>
      </c>
      <c r="S10" s="10" t="s">
        <v>27</v>
      </c>
    </row>
    <row r="11" spans="1:19" x14ac:dyDescent="0.2">
      <c r="A11" t="s">
        <v>41</v>
      </c>
      <c r="B11" s="20">
        <v>0</v>
      </c>
      <c r="C11" s="10" t="s">
        <v>27</v>
      </c>
      <c r="D11" s="20">
        <v>0</v>
      </c>
      <c r="E11" s="10" t="s">
        <v>27</v>
      </c>
      <c r="F11" s="20">
        <v>0</v>
      </c>
      <c r="G11" s="10" t="s">
        <v>27</v>
      </c>
      <c r="H11" s="20">
        <v>0</v>
      </c>
      <c r="I11" s="10" t="s">
        <v>27</v>
      </c>
      <c r="J11" s="20">
        <v>0</v>
      </c>
      <c r="K11" s="10" t="s">
        <v>27</v>
      </c>
      <c r="L11" s="20">
        <v>0</v>
      </c>
      <c r="M11" s="10" t="s">
        <v>27</v>
      </c>
      <c r="N11" s="20">
        <v>0</v>
      </c>
      <c r="O11" s="10" t="s">
        <v>27</v>
      </c>
      <c r="P11" s="20">
        <v>0</v>
      </c>
      <c r="Q11" s="10" t="s">
        <v>27</v>
      </c>
      <c r="R11" s="20">
        <v>0</v>
      </c>
      <c r="S11" s="10" t="s">
        <v>27</v>
      </c>
    </row>
    <row r="12" spans="1:19" x14ac:dyDescent="0.2">
      <c r="A12" t="s">
        <v>42</v>
      </c>
      <c r="B12" s="20">
        <v>-18.2621291681359</v>
      </c>
      <c r="C12" s="10" t="s">
        <v>27</v>
      </c>
      <c r="D12" s="20">
        <v>9.9671105998259701</v>
      </c>
      <c r="E12" s="10" t="s">
        <v>27</v>
      </c>
      <c r="F12" s="20">
        <v>12.513313167308601</v>
      </c>
      <c r="G12" s="10" t="s">
        <v>27</v>
      </c>
      <c r="H12" s="20">
        <v>7.07002887876234</v>
      </c>
      <c r="I12" s="10" t="s">
        <v>27</v>
      </c>
      <c r="J12" s="20">
        <v>15.199782945326</v>
      </c>
      <c r="K12" s="10" t="s">
        <v>27</v>
      </c>
      <c r="L12" s="20">
        <v>0</v>
      </c>
      <c r="M12" s="10" t="s">
        <v>27</v>
      </c>
      <c r="N12" s="20">
        <v>-3.1116934749076202</v>
      </c>
      <c r="O12" s="10" t="s">
        <v>27</v>
      </c>
      <c r="P12" s="20">
        <v>0</v>
      </c>
      <c r="Q12" s="10" t="s">
        <v>27</v>
      </c>
      <c r="R12" s="20">
        <v>6.22971962458828</v>
      </c>
      <c r="S12" s="10" t="s">
        <v>27</v>
      </c>
    </row>
    <row r="13" spans="1:19" x14ac:dyDescent="0.2">
      <c r="A13" t="s">
        <v>43</v>
      </c>
      <c r="B13" s="20">
        <v>-10.9347662888269</v>
      </c>
      <c r="C13" s="10" t="s">
        <v>27</v>
      </c>
      <c r="D13" s="20">
        <v>-9.9888794400471106</v>
      </c>
      <c r="E13" s="10" t="s">
        <v>27</v>
      </c>
      <c r="F13" s="20">
        <v>-10.424724624340501</v>
      </c>
      <c r="G13" s="10" t="s">
        <v>27</v>
      </c>
      <c r="H13" s="20">
        <v>-6.1036869060771997</v>
      </c>
      <c r="I13" s="10" t="s">
        <v>27</v>
      </c>
      <c r="J13" s="20">
        <v>-4.3613014131506498</v>
      </c>
      <c r="K13" s="10" t="s">
        <v>27</v>
      </c>
      <c r="L13" s="20">
        <v>-9.3896466773996803</v>
      </c>
      <c r="M13" s="10" t="s">
        <v>27</v>
      </c>
      <c r="N13" s="20">
        <v>-9.2226371361654191</v>
      </c>
      <c r="O13" s="10" t="s">
        <v>27</v>
      </c>
      <c r="P13" s="20">
        <v>-7.1712429048474302</v>
      </c>
      <c r="Q13" s="10" t="s">
        <v>27</v>
      </c>
      <c r="R13" s="20">
        <v>-8.1630133553236206</v>
      </c>
      <c r="S13" s="10" t="s">
        <v>27</v>
      </c>
    </row>
    <row r="14" spans="1:19" x14ac:dyDescent="0.2">
      <c r="A14" t="s">
        <v>44</v>
      </c>
      <c r="B14" s="20">
        <v>0</v>
      </c>
      <c r="C14" s="10" t="s">
        <v>27</v>
      </c>
      <c r="D14" s="20">
        <v>0</v>
      </c>
      <c r="E14" s="10" t="s">
        <v>27</v>
      </c>
      <c r="F14" s="20">
        <v>0</v>
      </c>
      <c r="G14" s="10" t="s">
        <v>27</v>
      </c>
      <c r="H14" s="20">
        <v>0</v>
      </c>
      <c r="I14" s="10" t="s">
        <v>27</v>
      </c>
      <c r="J14" s="20">
        <v>0</v>
      </c>
      <c r="K14" s="10" t="s">
        <v>27</v>
      </c>
      <c r="L14" s="20">
        <v>0</v>
      </c>
      <c r="M14" s="10" t="s">
        <v>27</v>
      </c>
      <c r="N14" s="20">
        <v>0</v>
      </c>
      <c r="O14" s="10" t="s">
        <v>27</v>
      </c>
      <c r="P14" s="20">
        <v>5.6275073050793702</v>
      </c>
      <c r="Q14" s="10" t="s">
        <v>27</v>
      </c>
      <c r="R14" s="20">
        <v>5.6275073050793702</v>
      </c>
      <c r="S14" s="10" t="s">
        <v>27</v>
      </c>
    </row>
    <row r="15" spans="1:19" x14ac:dyDescent="0.2">
      <c r="B15" s="20"/>
      <c r="C15" s="10"/>
      <c r="D15" s="20"/>
      <c r="E15" s="10"/>
      <c r="F15" s="20"/>
      <c r="G15" s="10"/>
      <c r="H15" s="20"/>
      <c r="I15" s="10"/>
      <c r="J15" s="20"/>
      <c r="K15" s="10"/>
      <c r="L15" s="20"/>
      <c r="M15" s="10"/>
      <c r="N15" s="20"/>
      <c r="O15" s="10"/>
      <c r="P15" s="20"/>
      <c r="Q15" s="10"/>
      <c r="R15" s="20"/>
      <c r="S15" s="10"/>
    </row>
    <row r="16" spans="1:19" x14ac:dyDescent="0.2">
      <c r="A16" s="13" t="s">
        <v>45</v>
      </c>
      <c r="B16" s="21">
        <v>2.8618014307088502</v>
      </c>
      <c r="C16" s="12" t="s">
        <v>27</v>
      </c>
      <c r="D16" s="21">
        <v>8.5871720164072602</v>
      </c>
      <c r="E16" s="12" t="s">
        <v>27</v>
      </c>
      <c r="F16" s="21">
        <v>6.9113323584196902</v>
      </c>
      <c r="G16" s="12" t="s">
        <v>27</v>
      </c>
      <c r="H16" s="21">
        <v>8.2332929143097893</v>
      </c>
      <c r="I16" s="12" t="s">
        <v>27</v>
      </c>
      <c r="J16" s="21">
        <v>6.42199324118479</v>
      </c>
      <c r="K16" s="12" t="s">
        <v>27</v>
      </c>
      <c r="L16" s="21">
        <v>-9.3896466773996803</v>
      </c>
      <c r="M16" s="12" t="s">
        <v>27</v>
      </c>
      <c r="N16" s="21">
        <v>3.3723869658447398</v>
      </c>
      <c r="O16" s="12" t="s">
        <v>27</v>
      </c>
      <c r="P16" s="21">
        <v>4.9817443481248302</v>
      </c>
      <c r="Q16" s="12" t="s">
        <v>27</v>
      </c>
      <c r="R16" s="21">
        <v>7.2462279125959403</v>
      </c>
      <c r="S16" s="12" t="s">
        <v>27</v>
      </c>
    </row>
    <row r="17" spans="1:19" x14ac:dyDescent="0.2">
      <c r="B17" s="20"/>
      <c r="C17" s="10"/>
      <c r="D17" s="20"/>
      <c r="E17" s="10"/>
      <c r="F17" s="20"/>
      <c r="G17" s="10"/>
      <c r="H17" s="20"/>
      <c r="I17" s="10"/>
      <c r="J17" s="20"/>
      <c r="K17" s="10"/>
      <c r="L17" s="20"/>
      <c r="M17" s="10"/>
      <c r="N17" s="20"/>
      <c r="O17" s="10"/>
      <c r="P17" s="20"/>
      <c r="Q17" s="10"/>
      <c r="R17" s="20"/>
      <c r="S17" s="10"/>
    </row>
    <row r="18" spans="1:19" x14ac:dyDescent="0.2">
      <c r="A18" s="13" t="s">
        <v>46</v>
      </c>
      <c r="B18" s="21">
        <v>-5.0930061404839302</v>
      </c>
      <c r="C18" s="12" t="s">
        <v>27</v>
      </c>
      <c r="D18" s="21">
        <v>2.5630853754962102</v>
      </c>
      <c r="E18" s="12" t="s">
        <v>27</v>
      </c>
      <c r="F18" s="21">
        <v>-31.8566134758514</v>
      </c>
      <c r="G18" s="12" t="s">
        <v>27</v>
      </c>
      <c r="H18" s="21">
        <v>-4.24234865739695</v>
      </c>
      <c r="I18" s="12" t="s">
        <v>27</v>
      </c>
      <c r="J18" s="21">
        <v>4.3665540694173899</v>
      </c>
      <c r="K18" s="12" t="s">
        <v>27</v>
      </c>
      <c r="L18" s="21">
        <v>-3.00064372659177</v>
      </c>
      <c r="M18" s="12" t="s">
        <v>27</v>
      </c>
      <c r="N18" s="21">
        <v>0</v>
      </c>
      <c r="O18" s="12" t="s">
        <v>27</v>
      </c>
      <c r="P18" s="21">
        <v>5.6855600902034702</v>
      </c>
      <c r="Q18" s="12" t="s">
        <v>27</v>
      </c>
      <c r="R18" s="21">
        <v>0.44460667481185301</v>
      </c>
      <c r="S18" s="12" t="s">
        <v>27</v>
      </c>
    </row>
    <row r="19" spans="1:19" x14ac:dyDescent="0.2">
      <c r="B19" s="20"/>
      <c r="C19" s="10"/>
      <c r="D19" s="20"/>
      <c r="E19" s="10"/>
      <c r="F19" s="20"/>
      <c r="G19" s="10"/>
      <c r="H19" s="20"/>
      <c r="I19" s="10"/>
      <c r="J19" s="20"/>
      <c r="K19" s="10"/>
      <c r="L19" s="20"/>
      <c r="M19" s="10"/>
      <c r="N19" s="20"/>
      <c r="O19" s="10"/>
      <c r="P19" s="20"/>
      <c r="Q19" s="10"/>
      <c r="R19" s="20"/>
      <c r="S19" s="10"/>
    </row>
    <row r="20" spans="1:19" x14ac:dyDescent="0.2">
      <c r="A20" s="13" t="s">
        <v>47</v>
      </c>
      <c r="B20" s="21">
        <v>1.16102981122353</v>
      </c>
      <c r="C20" s="12" t="s">
        <v>27</v>
      </c>
      <c r="D20" s="21">
        <v>7.7675835986310897</v>
      </c>
      <c r="E20" s="12" t="s">
        <v>27</v>
      </c>
      <c r="F20" s="21">
        <v>0.695649029212978</v>
      </c>
      <c r="G20" s="12" t="s">
        <v>27</v>
      </c>
      <c r="H20" s="21">
        <v>6.2748426381151496</v>
      </c>
      <c r="I20" s="12" t="s">
        <v>27</v>
      </c>
      <c r="J20" s="21">
        <v>6.3291407601030203</v>
      </c>
      <c r="K20" s="12" t="s">
        <v>27</v>
      </c>
      <c r="L20" s="21">
        <v>-5.9639439563387899</v>
      </c>
      <c r="M20" s="12" t="s">
        <v>27</v>
      </c>
      <c r="N20" s="21">
        <v>3.3723869658447398</v>
      </c>
      <c r="O20" s="12" t="s">
        <v>27</v>
      </c>
      <c r="P20" s="21">
        <v>5.3416468742124996</v>
      </c>
      <c r="Q20" s="12" t="s">
        <v>27</v>
      </c>
      <c r="R20" s="21">
        <v>6.3646969441754004</v>
      </c>
      <c r="S20" s="12" t="s">
        <v>27</v>
      </c>
    </row>
    <row r="22" spans="1:19" x14ac:dyDescent="0.2">
      <c r="A22" s="16" t="s">
        <v>48</v>
      </c>
      <c r="B22" s="16" t="s">
        <v>49</v>
      </c>
    </row>
    <row r="23" spans="1:19" x14ac:dyDescent="0.2">
      <c r="B23" s="16" t="s">
        <v>50</v>
      </c>
    </row>
    <row r="28" spans="1:19" x14ac:dyDescent="0.2">
      <c r="A28" s="17" t="str">
        <f>HYPERLINK("#'TABLE B'!A2", "&lt;&lt;&lt; Previous table")</f>
        <v>&lt;&lt;&lt; Previous table</v>
      </c>
    </row>
    <row r="29" spans="1:19" x14ac:dyDescent="0.2">
      <c r="A29" s="17" t="str">
        <f>HYPERLINK("#'TABLE D'!A2", "&gt;&gt;&gt; Next table")</f>
        <v>&gt;&gt;&gt; Next table</v>
      </c>
    </row>
  </sheetData>
  <mergeCells count="13">
    <mergeCell ref="A2:S2"/>
    <mergeCell ref="A3:S3"/>
    <mergeCell ref="A4:S4"/>
    <mergeCell ref="B7:S7"/>
    <mergeCell ref="B6:C6"/>
    <mergeCell ref="D6:E6"/>
    <mergeCell ref="F6:G6"/>
    <mergeCell ref="H6:I6"/>
    <mergeCell ref="J6:K6"/>
    <mergeCell ref="L6:M6"/>
    <mergeCell ref="N6:O6"/>
    <mergeCell ref="P6:Q6"/>
    <mergeCell ref="R6:S6"/>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9"/>
  <sheetViews>
    <sheetView workbookViewId="0"/>
  </sheetViews>
  <sheetFormatPr defaultColWidth="10.85546875" defaultRowHeight="12.75" x14ac:dyDescent="0.2"/>
  <cols>
    <col min="1" max="1" width="32.7109375" customWidth="1"/>
    <col min="2"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 "Link to index")</f>
        <v>Link to index</v>
      </c>
    </row>
    <row r="2" spans="1:19" ht="15.75" customHeight="1" x14ac:dyDescent="0.2">
      <c r="A2" s="27" t="s">
        <v>56</v>
      </c>
      <c r="B2" s="28"/>
      <c r="C2" s="28"/>
      <c r="D2" s="28"/>
      <c r="E2" s="28"/>
      <c r="F2" s="28"/>
      <c r="G2" s="28"/>
      <c r="H2" s="28"/>
      <c r="I2" s="28"/>
      <c r="J2" s="28"/>
      <c r="K2" s="28"/>
      <c r="L2" s="28"/>
      <c r="M2" s="28"/>
      <c r="N2" s="28"/>
      <c r="O2" s="28"/>
      <c r="P2" s="28"/>
      <c r="Q2" s="28"/>
      <c r="R2" s="28"/>
      <c r="S2" s="28"/>
    </row>
    <row r="3" spans="1:19" ht="15.75" customHeight="1" x14ac:dyDescent="0.2">
      <c r="A3" s="27" t="s">
        <v>22</v>
      </c>
      <c r="B3" s="28"/>
      <c r="C3" s="28"/>
      <c r="D3" s="28"/>
      <c r="E3" s="28"/>
      <c r="F3" s="28"/>
      <c r="G3" s="28"/>
      <c r="H3" s="28"/>
      <c r="I3" s="28"/>
      <c r="J3" s="28"/>
      <c r="K3" s="28"/>
      <c r="L3" s="28"/>
      <c r="M3" s="28"/>
      <c r="N3" s="28"/>
      <c r="O3" s="28"/>
      <c r="P3" s="28"/>
      <c r="Q3" s="28"/>
      <c r="R3" s="28"/>
      <c r="S3" s="28"/>
    </row>
    <row r="4" spans="1:19" ht="15.75" customHeight="1" x14ac:dyDescent="0.2">
      <c r="A4" s="27" t="s">
        <v>26</v>
      </c>
      <c r="B4" s="28"/>
      <c r="C4" s="28"/>
      <c r="D4" s="28"/>
      <c r="E4" s="28"/>
      <c r="F4" s="28"/>
      <c r="G4" s="28"/>
      <c r="H4" s="28"/>
      <c r="I4" s="28"/>
      <c r="J4" s="28"/>
      <c r="K4" s="28"/>
      <c r="L4" s="28"/>
      <c r="M4" s="28"/>
      <c r="N4" s="28"/>
      <c r="O4" s="28"/>
      <c r="P4" s="28"/>
      <c r="Q4" s="28"/>
      <c r="R4" s="28"/>
      <c r="S4" s="28"/>
    </row>
    <row r="5" spans="1:19" ht="15.75" customHeight="1" x14ac:dyDescent="0.2"/>
    <row r="6" spans="1:19" ht="55.5" customHeight="1" x14ac:dyDescent="0.2">
      <c r="A6" s="14" t="s">
        <v>27</v>
      </c>
      <c r="B6" s="30" t="s">
        <v>28</v>
      </c>
      <c r="C6" s="30" t="s">
        <v>27</v>
      </c>
      <c r="D6" s="30" t="s">
        <v>29</v>
      </c>
      <c r="E6" s="30" t="s">
        <v>27</v>
      </c>
      <c r="F6" s="30" t="s">
        <v>30</v>
      </c>
      <c r="G6" s="30" t="s">
        <v>27</v>
      </c>
      <c r="H6" s="30" t="s">
        <v>31</v>
      </c>
      <c r="I6" s="30" t="s">
        <v>27</v>
      </c>
      <c r="J6" s="30" t="s">
        <v>32</v>
      </c>
      <c r="K6" s="30" t="s">
        <v>27</v>
      </c>
      <c r="L6" s="30" t="s">
        <v>33</v>
      </c>
      <c r="M6" s="30" t="s">
        <v>27</v>
      </c>
      <c r="N6" s="30" t="s">
        <v>34</v>
      </c>
      <c r="O6" s="30" t="s">
        <v>27</v>
      </c>
      <c r="P6" s="30" t="s">
        <v>35</v>
      </c>
      <c r="Q6" s="30" t="s">
        <v>27</v>
      </c>
      <c r="R6" s="30" t="s">
        <v>36</v>
      </c>
      <c r="S6" s="30" t="s">
        <v>27</v>
      </c>
    </row>
    <row r="7" spans="1:19" x14ac:dyDescent="0.2">
      <c r="A7" s="15" t="s">
        <v>37</v>
      </c>
      <c r="B7" s="29" t="s">
        <v>38</v>
      </c>
      <c r="C7" s="29"/>
      <c r="D7" s="29"/>
      <c r="E7" s="29"/>
      <c r="F7" s="29"/>
      <c r="G7" s="29"/>
      <c r="H7" s="29"/>
      <c r="I7" s="29"/>
      <c r="J7" s="29"/>
      <c r="K7" s="29"/>
      <c r="L7" s="29"/>
      <c r="M7" s="29"/>
      <c r="N7" s="29"/>
      <c r="O7" s="29"/>
      <c r="P7" s="29"/>
      <c r="Q7" s="29"/>
      <c r="R7" s="29"/>
      <c r="S7" s="29"/>
    </row>
    <row r="8" spans="1:19" x14ac:dyDescent="0.2">
      <c r="B8" s="9"/>
      <c r="C8" s="10"/>
      <c r="D8" s="9"/>
      <c r="E8" s="10"/>
      <c r="F8" s="9"/>
      <c r="G8" s="10"/>
      <c r="H8" s="9"/>
      <c r="I8" s="10"/>
      <c r="J8" s="9"/>
      <c r="K8" s="10"/>
      <c r="L8" s="9"/>
      <c r="M8" s="10"/>
      <c r="N8" s="9"/>
      <c r="O8" s="10"/>
      <c r="P8" s="9"/>
      <c r="Q8" s="10"/>
      <c r="R8" s="9"/>
      <c r="S8" s="10"/>
    </row>
    <row r="9" spans="1:19" x14ac:dyDescent="0.2">
      <c r="A9" t="s">
        <v>39</v>
      </c>
      <c r="B9" s="9">
        <v>41.152000000000001</v>
      </c>
      <c r="C9" s="10" t="s">
        <v>27</v>
      </c>
      <c r="D9" s="9">
        <v>722.15099999999995</v>
      </c>
      <c r="E9" s="10" t="s">
        <v>27</v>
      </c>
      <c r="F9" s="9">
        <v>113.511793</v>
      </c>
      <c r="G9" s="10" t="s">
        <v>27</v>
      </c>
      <c r="H9" s="9">
        <v>717.69121223000002</v>
      </c>
      <c r="I9" s="10" t="s">
        <v>27</v>
      </c>
      <c r="J9" s="9">
        <v>169.96780973</v>
      </c>
      <c r="K9" s="10" t="s">
        <v>27</v>
      </c>
      <c r="L9" s="9">
        <v>96.526943000000003</v>
      </c>
      <c r="M9" s="10" t="s">
        <v>27</v>
      </c>
      <c r="N9" s="9">
        <v>957.82934720000003</v>
      </c>
      <c r="O9" s="10" t="s">
        <v>27</v>
      </c>
      <c r="P9" s="9">
        <v>551.67999999999995</v>
      </c>
      <c r="Q9" s="10" t="s">
        <v>27</v>
      </c>
      <c r="R9" s="9">
        <v>3370.51010516</v>
      </c>
      <c r="S9" s="10" t="s">
        <v>27</v>
      </c>
    </row>
    <row r="10" spans="1:19" x14ac:dyDescent="0.2">
      <c r="A10" t="s">
        <v>40</v>
      </c>
      <c r="B10" s="9">
        <v>190.624</v>
      </c>
      <c r="C10" s="10" t="s">
        <v>27</v>
      </c>
      <c r="D10" s="9">
        <v>9059.0759999999991</v>
      </c>
      <c r="E10" s="10" t="s">
        <v>27</v>
      </c>
      <c r="F10" s="9">
        <v>159.11738199999999</v>
      </c>
      <c r="G10" s="10" t="s">
        <v>27</v>
      </c>
      <c r="H10" s="9">
        <v>3769.21917596</v>
      </c>
      <c r="I10" s="10" t="s">
        <v>27</v>
      </c>
      <c r="J10" s="9">
        <v>1008.463</v>
      </c>
      <c r="K10" s="10" t="s">
        <v>27</v>
      </c>
      <c r="L10" s="9">
        <v>112.415379</v>
      </c>
      <c r="M10" s="10" t="s">
        <v>27</v>
      </c>
      <c r="N10" s="9">
        <v>3145.0783167999998</v>
      </c>
      <c r="O10" s="10" t="s">
        <v>27</v>
      </c>
      <c r="P10" s="9">
        <v>0</v>
      </c>
      <c r="Q10" s="10" t="s">
        <v>27</v>
      </c>
      <c r="R10" s="9">
        <v>17443.99325376</v>
      </c>
      <c r="S10" s="10" t="s">
        <v>27</v>
      </c>
    </row>
    <row r="11" spans="1:19" x14ac:dyDescent="0.2">
      <c r="A11" t="s">
        <v>41</v>
      </c>
      <c r="B11" s="9">
        <v>0</v>
      </c>
      <c r="C11" s="10" t="s">
        <v>27</v>
      </c>
      <c r="D11" s="9">
        <v>0</v>
      </c>
      <c r="E11" s="10" t="s">
        <v>27</v>
      </c>
      <c r="F11" s="9">
        <v>0</v>
      </c>
      <c r="G11" s="10" t="s">
        <v>27</v>
      </c>
      <c r="H11" s="9">
        <v>0</v>
      </c>
      <c r="I11" s="10" t="s">
        <v>27</v>
      </c>
      <c r="J11" s="9">
        <v>0</v>
      </c>
      <c r="K11" s="10" t="s">
        <v>27</v>
      </c>
      <c r="L11" s="9">
        <v>0</v>
      </c>
      <c r="M11" s="10" t="s">
        <v>27</v>
      </c>
      <c r="N11" s="9">
        <v>0</v>
      </c>
      <c r="O11" s="10" t="s">
        <v>27</v>
      </c>
      <c r="P11" s="9">
        <v>0</v>
      </c>
      <c r="Q11" s="10" t="s">
        <v>27</v>
      </c>
      <c r="R11" s="9">
        <v>0</v>
      </c>
      <c r="S11" s="10" t="s">
        <v>27</v>
      </c>
    </row>
    <row r="12" spans="1:19" x14ac:dyDescent="0.2">
      <c r="A12" t="s">
        <v>42</v>
      </c>
      <c r="B12" s="9">
        <v>18.03</v>
      </c>
      <c r="C12" s="10" t="s">
        <v>27</v>
      </c>
      <c r="D12" s="9">
        <v>184.55</v>
      </c>
      <c r="E12" s="10" t="s">
        <v>27</v>
      </c>
      <c r="F12" s="9">
        <v>11.122159999999999</v>
      </c>
      <c r="G12" s="10" t="s">
        <v>27</v>
      </c>
      <c r="H12" s="9">
        <v>149.65010212000001</v>
      </c>
      <c r="I12" s="10" t="s">
        <v>27</v>
      </c>
      <c r="J12" s="9">
        <v>31.707000000000001</v>
      </c>
      <c r="K12" s="10" t="s">
        <v>27</v>
      </c>
      <c r="L12" s="9">
        <v>36.77467</v>
      </c>
      <c r="M12" s="10" t="s">
        <v>27</v>
      </c>
      <c r="N12" s="9">
        <v>51.003757919999998</v>
      </c>
      <c r="O12" s="10" t="s">
        <v>27</v>
      </c>
      <c r="P12" s="9">
        <v>0</v>
      </c>
      <c r="Q12" s="10" t="s">
        <v>27</v>
      </c>
      <c r="R12" s="9">
        <v>482.83769003999998</v>
      </c>
      <c r="S12" s="10" t="s">
        <v>27</v>
      </c>
    </row>
    <row r="13" spans="1:19" x14ac:dyDescent="0.2">
      <c r="A13" t="s">
        <v>43</v>
      </c>
      <c r="B13" s="9">
        <v>25.246942000000001</v>
      </c>
      <c r="C13" s="10" t="s">
        <v>27</v>
      </c>
      <c r="D13" s="9">
        <v>870.01</v>
      </c>
      <c r="E13" s="10" t="s">
        <v>27</v>
      </c>
      <c r="F13" s="9">
        <v>27.102540999999999</v>
      </c>
      <c r="G13" s="10" t="s">
        <v>27</v>
      </c>
      <c r="H13" s="9">
        <v>667.31473745000005</v>
      </c>
      <c r="I13" s="10" t="s">
        <v>27</v>
      </c>
      <c r="J13" s="9">
        <v>200.22499999999999</v>
      </c>
      <c r="K13" s="10" t="s">
        <v>27</v>
      </c>
      <c r="L13" s="9">
        <v>64.288942000000006</v>
      </c>
      <c r="M13" s="10" t="s">
        <v>27</v>
      </c>
      <c r="N13" s="9">
        <v>764.64924205</v>
      </c>
      <c r="O13" s="10" t="s">
        <v>27</v>
      </c>
      <c r="P13" s="9">
        <v>575.08000000000004</v>
      </c>
      <c r="Q13" s="10" t="s">
        <v>27</v>
      </c>
      <c r="R13" s="9">
        <v>3193.9174045</v>
      </c>
      <c r="S13" s="10" t="s">
        <v>27</v>
      </c>
    </row>
    <row r="14" spans="1:19" x14ac:dyDescent="0.2">
      <c r="A14" t="s">
        <v>44</v>
      </c>
      <c r="B14" s="9">
        <v>0</v>
      </c>
      <c r="C14" s="10" t="s">
        <v>27</v>
      </c>
      <c r="D14" s="9">
        <v>0</v>
      </c>
      <c r="E14" s="10" t="s">
        <v>27</v>
      </c>
      <c r="F14" s="9">
        <v>0</v>
      </c>
      <c r="G14" s="10" t="s">
        <v>27</v>
      </c>
      <c r="H14" s="9">
        <v>0</v>
      </c>
      <c r="I14" s="10" t="s">
        <v>27</v>
      </c>
      <c r="J14" s="9">
        <v>0</v>
      </c>
      <c r="K14" s="10" t="s">
        <v>27</v>
      </c>
      <c r="L14" s="9">
        <v>0</v>
      </c>
      <c r="M14" s="10" t="s">
        <v>27</v>
      </c>
      <c r="N14" s="9">
        <v>0</v>
      </c>
      <c r="O14" s="10" t="s">
        <v>27</v>
      </c>
      <c r="P14" s="9">
        <v>54.203358999999999</v>
      </c>
      <c r="Q14" s="10" t="s">
        <v>27</v>
      </c>
      <c r="R14" s="9">
        <v>54.203358999999999</v>
      </c>
      <c r="S14" s="10" t="s">
        <v>27</v>
      </c>
    </row>
    <row r="15" spans="1:19" x14ac:dyDescent="0.2">
      <c r="B15" s="9"/>
      <c r="C15" s="10"/>
      <c r="D15" s="9"/>
      <c r="E15" s="10"/>
      <c r="F15" s="9"/>
      <c r="G15" s="10"/>
      <c r="H15" s="9"/>
      <c r="I15" s="10"/>
      <c r="J15" s="9"/>
      <c r="K15" s="10"/>
      <c r="L15" s="9"/>
      <c r="M15" s="10"/>
      <c r="N15" s="9"/>
      <c r="O15" s="10"/>
      <c r="P15" s="9"/>
      <c r="Q15" s="10"/>
      <c r="R15" s="9"/>
      <c r="S15" s="10"/>
    </row>
    <row r="16" spans="1:19" x14ac:dyDescent="0.2">
      <c r="A16" s="13" t="s">
        <v>45</v>
      </c>
      <c r="B16" s="11">
        <v>275.05294199999997</v>
      </c>
      <c r="C16" s="12" t="s">
        <v>27</v>
      </c>
      <c r="D16" s="11">
        <v>10835.787</v>
      </c>
      <c r="E16" s="12" t="s">
        <v>27</v>
      </c>
      <c r="F16" s="11">
        <v>310.85387600000001</v>
      </c>
      <c r="G16" s="12" t="s">
        <v>27</v>
      </c>
      <c r="H16" s="11">
        <v>5303.8752277599997</v>
      </c>
      <c r="I16" s="12" t="s">
        <v>27</v>
      </c>
      <c r="J16" s="11">
        <v>1410.36280973</v>
      </c>
      <c r="K16" s="12" t="s">
        <v>27</v>
      </c>
      <c r="L16" s="11">
        <v>310.00593400000002</v>
      </c>
      <c r="M16" s="12" t="s">
        <v>27</v>
      </c>
      <c r="N16" s="11">
        <v>4918.56066397</v>
      </c>
      <c r="O16" s="12" t="s">
        <v>27</v>
      </c>
      <c r="P16" s="11">
        <v>1180.9633590000001</v>
      </c>
      <c r="Q16" s="12" t="s">
        <v>27</v>
      </c>
      <c r="R16" s="11">
        <v>24545.461812459998</v>
      </c>
      <c r="S16" s="12" t="s">
        <v>27</v>
      </c>
    </row>
    <row r="17" spans="1:19" x14ac:dyDescent="0.2">
      <c r="B17" s="9"/>
      <c r="C17" s="10"/>
      <c r="D17" s="9"/>
      <c r="E17" s="10"/>
      <c r="F17" s="9"/>
      <c r="G17" s="10"/>
      <c r="H17" s="9"/>
      <c r="I17" s="10"/>
      <c r="J17" s="9"/>
      <c r="K17" s="10"/>
      <c r="L17" s="9"/>
      <c r="M17" s="10"/>
      <c r="N17" s="9"/>
      <c r="O17" s="10"/>
      <c r="P17" s="9"/>
      <c r="Q17" s="10"/>
      <c r="R17" s="9"/>
      <c r="S17" s="10"/>
    </row>
    <row r="18" spans="1:19" x14ac:dyDescent="0.2">
      <c r="A18" s="13" t="s">
        <v>46</v>
      </c>
      <c r="B18" s="11">
        <v>92.375</v>
      </c>
      <c r="C18" s="12" t="s">
        <v>27</v>
      </c>
      <c r="D18" s="11">
        <v>2877.52</v>
      </c>
      <c r="E18" s="12" t="s">
        <v>27</v>
      </c>
      <c r="F18" s="11">
        <v>61.996814000000001</v>
      </c>
      <c r="G18" s="12" t="s">
        <v>27</v>
      </c>
      <c r="H18" s="11">
        <v>1533.2051260000001</v>
      </c>
      <c r="I18" s="12" t="s">
        <v>27</v>
      </c>
      <c r="J18" s="11">
        <v>429.97860377000001</v>
      </c>
      <c r="K18" s="12" t="s">
        <v>27</v>
      </c>
      <c r="L18" s="11">
        <v>103.63684600000001</v>
      </c>
      <c r="M18" s="12" t="s">
        <v>27</v>
      </c>
      <c r="N18" s="11">
        <v>2464.4964660999999</v>
      </c>
      <c r="O18" s="12" t="s">
        <v>27</v>
      </c>
      <c r="P18" s="11">
        <v>890.30460900000003</v>
      </c>
      <c r="Q18" s="12" t="s">
        <v>27</v>
      </c>
      <c r="R18" s="11">
        <v>8453.5134648700005</v>
      </c>
      <c r="S18" s="12" t="s">
        <v>27</v>
      </c>
    </row>
    <row r="19" spans="1:19" x14ac:dyDescent="0.2">
      <c r="B19" s="9"/>
      <c r="C19" s="10"/>
      <c r="D19" s="9"/>
      <c r="E19" s="10"/>
      <c r="F19" s="9"/>
      <c r="G19" s="10"/>
      <c r="H19" s="9"/>
      <c r="I19" s="10"/>
      <c r="J19" s="9"/>
      <c r="K19" s="10"/>
      <c r="L19" s="9"/>
      <c r="M19" s="10"/>
      <c r="N19" s="9"/>
      <c r="O19" s="10"/>
      <c r="P19" s="9"/>
      <c r="Q19" s="10"/>
      <c r="R19" s="9"/>
      <c r="S19" s="10"/>
    </row>
    <row r="20" spans="1:19" x14ac:dyDescent="0.2">
      <c r="A20" s="13" t="s">
        <v>47</v>
      </c>
      <c r="B20" s="11">
        <v>367.42794199999997</v>
      </c>
      <c r="C20" s="12" t="s">
        <v>27</v>
      </c>
      <c r="D20" s="11">
        <v>13713.307000000001</v>
      </c>
      <c r="E20" s="12" t="s">
        <v>27</v>
      </c>
      <c r="F20" s="11">
        <v>372.85068999999999</v>
      </c>
      <c r="G20" s="12" t="s">
        <v>27</v>
      </c>
      <c r="H20" s="11">
        <v>6837.0803537600004</v>
      </c>
      <c r="I20" s="12" t="s">
        <v>27</v>
      </c>
      <c r="J20" s="11">
        <v>1840.3414135</v>
      </c>
      <c r="K20" s="12" t="s">
        <v>27</v>
      </c>
      <c r="L20" s="11">
        <v>413.64278000000002</v>
      </c>
      <c r="M20" s="12" t="s">
        <v>27</v>
      </c>
      <c r="N20" s="11">
        <v>7383.0571300700003</v>
      </c>
      <c r="O20" s="12" t="s">
        <v>27</v>
      </c>
      <c r="P20" s="11">
        <v>2071.2679680000001</v>
      </c>
      <c r="Q20" s="12" t="s">
        <v>27</v>
      </c>
      <c r="R20" s="11">
        <v>32998.975277329999</v>
      </c>
      <c r="S20" s="12" t="s">
        <v>27</v>
      </c>
    </row>
    <row r="22" spans="1:19" x14ac:dyDescent="0.2">
      <c r="A22" s="16" t="s">
        <v>48</v>
      </c>
      <c r="B22" s="16" t="s">
        <v>49</v>
      </c>
    </row>
    <row r="23" spans="1:19" x14ac:dyDescent="0.2">
      <c r="B23" s="16" t="s">
        <v>50</v>
      </c>
    </row>
    <row r="28" spans="1:19" x14ac:dyDescent="0.2">
      <c r="A28" s="17" t="str">
        <f>HYPERLINK("#'TABLE C'!A2", "&lt;&lt;&lt; Previous table")</f>
        <v>&lt;&lt;&lt; Previous table</v>
      </c>
    </row>
    <row r="29" spans="1:19" x14ac:dyDescent="0.2">
      <c r="A29" s="17" t="str">
        <f>HYPERLINK("#'TABLE E'!A2", "&gt;&gt;&gt; Next table")</f>
        <v>&gt;&gt;&gt; Next table</v>
      </c>
    </row>
  </sheetData>
  <mergeCells count="13">
    <mergeCell ref="A2:S2"/>
    <mergeCell ref="A3:S3"/>
    <mergeCell ref="A4:S4"/>
    <mergeCell ref="B7:S7"/>
    <mergeCell ref="B6:C6"/>
    <mergeCell ref="D6:E6"/>
    <mergeCell ref="F6:G6"/>
    <mergeCell ref="H6:I6"/>
    <mergeCell ref="J6:K6"/>
    <mergeCell ref="L6:M6"/>
    <mergeCell ref="N6:O6"/>
    <mergeCell ref="P6:Q6"/>
    <mergeCell ref="R6:S6"/>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9"/>
  <sheetViews>
    <sheetView workbookViewId="0"/>
  </sheetViews>
  <sheetFormatPr defaultColWidth="10.85546875" defaultRowHeight="12.75" x14ac:dyDescent="0.2"/>
  <cols>
    <col min="1" max="1" width="32.7109375" customWidth="1"/>
    <col min="2"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 "Link to index")</f>
        <v>Link to index</v>
      </c>
    </row>
    <row r="2" spans="1:19" ht="15.75" customHeight="1" x14ac:dyDescent="0.2">
      <c r="A2" s="27" t="s">
        <v>57</v>
      </c>
      <c r="B2" s="28"/>
      <c r="C2" s="28"/>
      <c r="D2" s="28"/>
      <c r="E2" s="28"/>
      <c r="F2" s="28"/>
      <c r="G2" s="28"/>
      <c r="H2" s="28"/>
      <c r="I2" s="28"/>
      <c r="J2" s="28"/>
      <c r="K2" s="28"/>
      <c r="L2" s="28"/>
      <c r="M2" s="28"/>
      <c r="N2" s="28"/>
      <c r="O2" s="28"/>
      <c r="P2" s="28"/>
      <c r="Q2" s="28"/>
      <c r="R2" s="28"/>
      <c r="S2" s="28"/>
    </row>
    <row r="3" spans="1:19" ht="15.75" customHeight="1" x14ac:dyDescent="0.2">
      <c r="A3" s="27" t="s">
        <v>23</v>
      </c>
      <c r="B3" s="28"/>
      <c r="C3" s="28"/>
      <c r="D3" s="28"/>
      <c r="E3" s="28"/>
      <c r="F3" s="28"/>
      <c r="G3" s="28"/>
      <c r="H3" s="28"/>
      <c r="I3" s="28"/>
      <c r="J3" s="28"/>
      <c r="K3" s="28"/>
      <c r="L3" s="28"/>
      <c r="M3" s="28"/>
      <c r="N3" s="28"/>
      <c r="O3" s="28"/>
      <c r="P3" s="28"/>
      <c r="Q3" s="28"/>
      <c r="R3" s="28"/>
      <c r="S3" s="28"/>
    </row>
    <row r="4" spans="1:19" ht="15.75" customHeight="1" x14ac:dyDescent="0.2">
      <c r="A4" s="27" t="s">
        <v>26</v>
      </c>
      <c r="B4" s="28"/>
      <c r="C4" s="28"/>
      <c r="D4" s="28"/>
      <c r="E4" s="28"/>
      <c r="F4" s="28"/>
      <c r="G4" s="28"/>
      <c r="H4" s="28"/>
      <c r="I4" s="28"/>
      <c r="J4" s="28"/>
      <c r="K4" s="28"/>
      <c r="L4" s="28"/>
      <c r="M4" s="28"/>
      <c r="N4" s="28"/>
      <c r="O4" s="28"/>
      <c r="P4" s="28"/>
      <c r="Q4" s="28"/>
      <c r="R4" s="28"/>
      <c r="S4" s="28"/>
    </row>
    <row r="5" spans="1:19" ht="15.75" customHeight="1" x14ac:dyDescent="0.2"/>
    <row r="6" spans="1:19" ht="55.5" customHeight="1" x14ac:dyDescent="0.2">
      <c r="A6" s="14" t="s">
        <v>27</v>
      </c>
      <c r="B6" s="30" t="s">
        <v>28</v>
      </c>
      <c r="C6" s="30" t="s">
        <v>27</v>
      </c>
      <c r="D6" s="30" t="s">
        <v>29</v>
      </c>
      <c r="E6" s="30" t="s">
        <v>27</v>
      </c>
      <c r="F6" s="30" t="s">
        <v>30</v>
      </c>
      <c r="G6" s="30" t="s">
        <v>27</v>
      </c>
      <c r="H6" s="30" t="s">
        <v>31</v>
      </c>
      <c r="I6" s="30" t="s">
        <v>27</v>
      </c>
      <c r="J6" s="30" t="s">
        <v>32</v>
      </c>
      <c r="K6" s="30" t="s">
        <v>27</v>
      </c>
      <c r="L6" s="30" t="s">
        <v>33</v>
      </c>
      <c r="M6" s="30" t="s">
        <v>27</v>
      </c>
      <c r="N6" s="30" t="s">
        <v>34</v>
      </c>
      <c r="O6" s="30" t="s">
        <v>27</v>
      </c>
      <c r="P6" s="30" t="s">
        <v>35</v>
      </c>
      <c r="Q6" s="30" t="s">
        <v>27</v>
      </c>
      <c r="R6" s="30" t="s">
        <v>36</v>
      </c>
      <c r="S6" s="30" t="s">
        <v>27</v>
      </c>
    </row>
    <row r="7" spans="1:19" x14ac:dyDescent="0.2">
      <c r="A7" s="15" t="s">
        <v>37</v>
      </c>
      <c r="B7" s="29" t="s">
        <v>52</v>
      </c>
      <c r="C7" s="29"/>
      <c r="D7" s="29"/>
      <c r="E7" s="29"/>
      <c r="F7" s="29"/>
      <c r="G7" s="29"/>
      <c r="H7" s="29"/>
      <c r="I7" s="29"/>
      <c r="J7" s="29"/>
      <c r="K7" s="29"/>
      <c r="L7" s="29"/>
      <c r="M7" s="29"/>
      <c r="N7" s="29"/>
      <c r="O7" s="29"/>
      <c r="P7" s="29"/>
      <c r="Q7" s="29"/>
      <c r="R7" s="29"/>
      <c r="S7" s="29"/>
    </row>
    <row r="8" spans="1:19" x14ac:dyDescent="0.2">
      <c r="B8" s="18"/>
      <c r="C8" s="10"/>
      <c r="D8" s="18"/>
      <c r="E8" s="10"/>
      <c r="F8" s="18"/>
      <c r="G8" s="10"/>
      <c r="H8" s="18"/>
      <c r="I8" s="10"/>
      <c r="J8" s="18"/>
      <c r="K8" s="10"/>
      <c r="L8" s="18"/>
      <c r="M8" s="10"/>
      <c r="N8" s="18"/>
      <c r="O8" s="10"/>
      <c r="P8" s="18"/>
      <c r="Q8" s="10"/>
      <c r="R8" s="18"/>
      <c r="S8" s="10"/>
    </row>
    <row r="9" spans="1:19" x14ac:dyDescent="0.2">
      <c r="A9" t="s">
        <v>39</v>
      </c>
      <c r="B9" s="18">
        <v>107.733953264324</v>
      </c>
      <c r="C9" s="10" t="s">
        <v>27</v>
      </c>
      <c r="D9" s="18">
        <v>107.169108508294</v>
      </c>
      <c r="E9" s="10" t="s">
        <v>27</v>
      </c>
      <c r="F9" s="18">
        <v>569.02562855760698</v>
      </c>
      <c r="G9" s="10" t="s">
        <v>27</v>
      </c>
      <c r="H9" s="18">
        <v>163.198338260383</v>
      </c>
      <c r="I9" s="10" t="s">
        <v>27</v>
      </c>
      <c r="J9" s="18">
        <v>112.286324720883</v>
      </c>
      <c r="K9" s="10" t="s">
        <v>27</v>
      </c>
      <c r="L9" s="18">
        <v>208.9094895266</v>
      </c>
      <c r="M9" s="10" t="s">
        <v>27</v>
      </c>
      <c r="N9" s="18">
        <v>172.75933956297601</v>
      </c>
      <c r="O9" s="10" t="s">
        <v>27</v>
      </c>
      <c r="P9" s="18">
        <v>234.14513237828501</v>
      </c>
      <c r="Q9" s="10" t="s">
        <v>27</v>
      </c>
      <c r="R9" s="18">
        <v>156.05783420526501</v>
      </c>
      <c r="S9" s="10" t="s">
        <v>27</v>
      </c>
    </row>
    <row r="10" spans="1:19" x14ac:dyDescent="0.2">
      <c r="A10" t="s">
        <v>40</v>
      </c>
      <c r="B10" s="18">
        <v>499.04444758598697</v>
      </c>
      <c r="C10" s="10" t="s">
        <v>27</v>
      </c>
      <c r="D10" s="18">
        <v>1344.3907144473701</v>
      </c>
      <c r="E10" s="10" t="s">
        <v>27</v>
      </c>
      <c r="F10" s="18">
        <v>797.64283440568101</v>
      </c>
      <c r="G10" s="10" t="s">
        <v>27</v>
      </c>
      <c r="H10" s="18">
        <v>857.096054087825</v>
      </c>
      <c r="I10" s="10" t="s">
        <v>27</v>
      </c>
      <c r="J10" s="18">
        <v>666.22382242187996</v>
      </c>
      <c r="K10" s="10" t="s">
        <v>27</v>
      </c>
      <c r="L10" s="18">
        <v>243.29621048735899</v>
      </c>
      <c r="M10" s="10" t="s">
        <v>27</v>
      </c>
      <c r="N10" s="18">
        <v>567.263526089008</v>
      </c>
      <c r="O10" s="10" t="s">
        <v>27</v>
      </c>
      <c r="P10" s="18">
        <v>0</v>
      </c>
      <c r="Q10" s="10" t="s">
        <v>27</v>
      </c>
      <c r="R10" s="18">
        <v>807.67353371985098</v>
      </c>
      <c r="S10" s="10" t="s">
        <v>27</v>
      </c>
    </row>
    <row r="11" spans="1:19" x14ac:dyDescent="0.2">
      <c r="A11" t="s">
        <v>41</v>
      </c>
      <c r="B11" s="18">
        <v>0</v>
      </c>
      <c r="C11" s="10" t="s">
        <v>27</v>
      </c>
      <c r="D11" s="18">
        <v>0</v>
      </c>
      <c r="E11" s="10" t="s">
        <v>27</v>
      </c>
      <c r="F11" s="18">
        <v>0</v>
      </c>
      <c r="G11" s="10" t="s">
        <v>27</v>
      </c>
      <c r="H11" s="18">
        <v>0</v>
      </c>
      <c r="I11" s="10" t="s">
        <v>27</v>
      </c>
      <c r="J11" s="18">
        <v>0</v>
      </c>
      <c r="K11" s="10" t="s">
        <v>27</v>
      </c>
      <c r="L11" s="18">
        <v>0</v>
      </c>
      <c r="M11" s="10" t="s">
        <v>27</v>
      </c>
      <c r="N11" s="18">
        <v>0</v>
      </c>
      <c r="O11" s="10" t="s">
        <v>27</v>
      </c>
      <c r="P11" s="18">
        <v>0</v>
      </c>
      <c r="Q11" s="10" t="s">
        <v>27</v>
      </c>
      <c r="R11" s="18">
        <v>0</v>
      </c>
      <c r="S11" s="10" t="s">
        <v>27</v>
      </c>
    </row>
    <row r="12" spans="1:19" x14ac:dyDescent="0.2">
      <c r="A12" t="s">
        <v>42</v>
      </c>
      <c r="B12" s="18">
        <v>47.201671300441397</v>
      </c>
      <c r="C12" s="10" t="s">
        <v>27</v>
      </c>
      <c r="D12" s="18">
        <v>27.387705584020001</v>
      </c>
      <c r="E12" s="10" t="s">
        <v>27</v>
      </c>
      <c r="F12" s="18">
        <v>55.754507242417297</v>
      </c>
      <c r="G12" s="10" t="s">
        <v>27</v>
      </c>
      <c r="H12" s="18">
        <v>34.029464998735101</v>
      </c>
      <c r="I12" s="10" t="s">
        <v>27</v>
      </c>
      <c r="J12" s="18">
        <v>20.946686926075198</v>
      </c>
      <c r="K12" s="10" t="s">
        <v>27</v>
      </c>
      <c r="L12" s="18">
        <v>79.5899807705418</v>
      </c>
      <c r="M12" s="10" t="s">
        <v>27</v>
      </c>
      <c r="N12" s="18">
        <v>9.1993167251005694</v>
      </c>
      <c r="O12" s="10" t="s">
        <v>27</v>
      </c>
      <c r="P12" s="18">
        <v>0</v>
      </c>
      <c r="Q12" s="10" t="s">
        <v>27</v>
      </c>
      <c r="R12" s="18">
        <v>22.355845800598399</v>
      </c>
      <c r="S12" s="10" t="s">
        <v>27</v>
      </c>
    </row>
    <row r="13" spans="1:19" x14ac:dyDescent="0.2">
      <c r="A13" t="s">
        <v>43</v>
      </c>
      <c r="B13" s="18">
        <v>66.0952777385085</v>
      </c>
      <c r="C13" s="10" t="s">
        <v>27</v>
      </c>
      <c r="D13" s="18">
        <v>129.11177315173799</v>
      </c>
      <c r="E13" s="10" t="s">
        <v>27</v>
      </c>
      <c r="F13" s="18">
        <v>135.86289160310699</v>
      </c>
      <c r="G13" s="10" t="s">
        <v>27</v>
      </c>
      <c r="H13" s="18">
        <v>151.74305382689101</v>
      </c>
      <c r="I13" s="10" t="s">
        <v>27</v>
      </c>
      <c r="J13" s="18">
        <v>132.275219660435</v>
      </c>
      <c r="K13" s="10" t="s">
        <v>27</v>
      </c>
      <c r="L13" s="18">
        <v>139.13804413577299</v>
      </c>
      <c r="M13" s="10" t="s">
        <v>27</v>
      </c>
      <c r="N13" s="18">
        <v>137.916319269246</v>
      </c>
      <c r="O13" s="10" t="s">
        <v>27</v>
      </c>
      <c r="P13" s="18">
        <v>244.076607323274</v>
      </c>
      <c r="Q13" s="10" t="s">
        <v>27</v>
      </c>
      <c r="R13" s="18">
        <v>147.88142364970301</v>
      </c>
      <c r="S13" s="10" t="s">
        <v>27</v>
      </c>
    </row>
    <row r="14" spans="1:19" x14ac:dyDescent="0.2">
      <c r="A14" t="s">
        <v>44</v>
      </c>
      <c r="B14" s="18">
        <v>0</v>
      </c>
      <c r="C14" s="10" t="s">
        <v>27</v>
      </c>
      <c r="D14" s="18">
        <v>0</v>
      </c>
      <c r="E14" s="10" t="s">
        <v>27</v>
      </c>
      <c r="F14" s="18">
        <v>0</v>
      </c>
      <c r="G14" s="10" t="s">
        <v>27</v>
      </c>
      <c r="H14" s="18">
        <v>0</v>
      </c>
      <c r="I14" s="10" t="s">
        <v>27</v>
      </c>
      <c r="J14" s="18">
        <v>0</v>
      </c>
      <c r="K14" s="10" t="s">
        <v>27</v>
      </c>
      <c r="L14" s="18">
        <v>0</v>
      </c>
      <c r="M14" s="10" t="s">
        <v>27</v>
      </c>
      <c r="N14" s="18">
        <v>0</v>
      </c>
      <c r="O14" s="10" t="s">
        <v>27</v>
      </c>
      <c r="P14" s="18">
        <v>23.005098369349401</v>
      </c>
      <c r="Q14" s="10" t="s">
        <v>27</v>
      </c>
      <c r="R14" s="18">
        <v>2.5096672456909701</v>
      </c>
      <c r="S14" s="10" t="s">
        <v>27</v>
      </c>
    </row>
    <row r="15" spans="1:19" x14ac:dyDescent="0.2">
      <c r="B15" s="18"/>
      <c r="C15" s="10"/>
      <c r="D15" s="18"/>
      <c r="E15" s="10"/>
      <c r="F15" s="18"/>
      <c r="G15" s="10"/>
      <c r="H15" s="18"/>
      <c r="I15" s="10"/>
      <c r="J15" s="18"/>
      <c r="K15" s="10"/>
      <c r="L15" s="18"/>
      <c r="M15" s="10"/>
      <c r="N15" s="18"/>
      <c r="O15" s="10"/>
      <c r="P15" s="18"/>
      <c r="Q15" s="10"/>
      <c r="R15" s="18"/>
      <c r="S15" s="10"/>
    </row>
    <row r="16" spans="1:19" x14ac:dyDescent="0.2">
      <c r="A16" s="13" t="s">
        <v>45</v>
      </c>
      <c r="B16" s="19">
        <v>720.07534988926102</v>
      </c>
      <c r="C16" s="12" t="s">
        <v>27</v>
      </c>
      <c r="D16" s="19">
        <v>1608.0593016914199</v>
      </c>
      <c r="E16" s="12" t="s">
        <v>27</v>
      </c>
      <c r="F16" s="19">
        <v>1558.2858618088101</v>
      </c>
      <c r="G16" s="12" t="s">
        <v>27</v>
      </c>
      <c r="H16" s="19">
        <v>1206.06691117383</v>
      </c>
      <c r="I16" s="12" t="s">
        <v>27</v>
      </c>
      <c r="J16" s="19">
        <v>931.73205372927305</v>
      </c>
      <c r="K16" s="12" t="s">
        <v>27</v>
      </c>
      <c r="L16" s="19">
        <v>670.93372492027402</v>
      </c>
      <c r="M16" s="12" t="s">
        <v>27</v>
      </c>
      <c r="N16" s="19">
        <v>887.13850164633095</v>
      </c>
      <c r="O16" s="12" t="s">
        <v>27</v>
      </c>
      <c r="P16" s="19">
        <v>501.22683807090903</v>
      </c>
      <c r="Q16" s="12" t="s">
        <v>27</v>
      </c>
      <c r="R16" s="19">
        <v>1136.4783046211101</v>
      </c>
      <c r="S16" s="12" t="s">
        <v>27</v>
      </c>
    </row>
    <row r="17" spans="1:19" x14ac:dyDescent="0.2">
      <c r="B17" s="18"/>
      <c r="C17" s="10"/>
      <c r="D17" s="18"/>
      <c r="E17" s="10"/>
      <c r="F17" s="18"/>
      <c r="G17" s="10"/>
      <c r="H17" s="18"/>
      <c r="I17" s="10"/>
      <c r="J17" s="18"/>
      <c r="K17" s="10"/>
      <c r="L17" s="18"/>
      <c r="M17" s="10"/>
      <c r="N17" s="18"/>
      <c r="O17" s="10"/>
      <c r="P17" s="18"/>
      <c r="Q17" s="10"/>
      <c r="R17" s="18"/>
      <c r="S17" s="10"/>
    </row>
    <row r="18" spans="1:19" x14ac:dyDescent="0.2">
      <c r="A18" s="13" t="s">
        <v>46</v>
      </c>
      <c r="B18" s="19">
        <v>241.83329929996</v>
      </c>
      <c r="C18" s="12" t="s">
        <v>27</v>
      </c>
      <c r="D18" s="19">
        <v>427.031539269191</v>
      </c>
      <c r="E18" s="12" t="s">
        <v>27</v>
      </c>
      <c r="F18" s="19">
        <v>310.78511864330301</v>
      </c>
      <c r="G18" s="12" t="s">
        <v>27</v>
      </c>
      <c r="H18" s="19">
        <v>348.64092594645501</v>
      </c>
      <c r="I18" s="12" t="s">
        <v>27</v>
      </c>
      <c r="J18" s="19">
        <v>284.05800605800403</v>
      </c>
      <c r="K18" s="12" t="s">
        <v>27</v>
      </c>
      <c r="L18" s="19">
        <v>224.29717466559501</v>
      </c>
      <c r="M18" s="12" t="s">
        <v>27</v>
      </c>
      <c r="N18" s="19">
        <v>444.51006129990998</v>
      </c>
      <c r="O18" s="12" t="s">
        <v>27</v>
      </c>
      <c r="P18" s="19">
        <v>377.86486827744699</v>
      </c>
      <c r="Q18" s="12" t="s">
        <v>27</v>
      </c>
      <c r="R18" s="19">
        <v>391.40574025664699</v>
      </c>
      <c r="S18" s="12" t="s">
        <v>27</v>
      </c>
    </row>
    <row r="19" spans="1:19" x14ac:dyDescent="0.2">
      <c r="B19" s="18"/>
      <c r="C19" s="10"/>
      <c r="D19" s="18"/>
      <c r="E19" s="10"/>
      <c r="F19" s="18"/>
      <c r="G19" s="10"/>
      <c r="H19" s="18"/>
      <c r="I19" s="10"/>
      <c r="J19" s="18"/>
      <c r="K19" s="10"/>
      <c r="L19" s="18"/>
      <c r="M19" s="10"/>
      <c r="N19" s="18"/>
      <c r="O19" s="10"/>
      <c r="P19" s="18"/>
      <c r="Q19" s="10"/>
      <c r="R19" s="18"/>
      <c r="S19" s="10"/>
    </row>
    <row r="20" spans="1:19" x14ac:dyDescent="0.2">
      <c r="A20" s="13" t="s">
        <v>47</v>
      </c>
      <c r="B20" s="19">
        <v>961.90864918922</v>
      </c>
      <c r="C20" s="12" t="s">
        <v>27</v>
      </c>
      <c r="D20" s="19">
        <v>2035.09084096061</v>
      </c>
      <c r="E20" s="12" t="s">
        <v>27</v>
      </c>
      <c r="F20" s="19">
        <v>1869.07098045212</v>
      </c>
      <c r="G20" s="12" t="s">
        <v>27</v>
      </c>
      <c r="H20" s="19">
        <v>1554.7078371202899</v>
      </c>
      <c r="I20" s="12" t="s">
        <v>27</v>
      </c>
      <c r="J20" s="19">
        <v>1215.7900597872799</v>
      </c>
      <c r="K20" s="12" t="s">
        <v>27</v>
      </c>
      <c r="L20" s="19">
        <v>895.230899585869</v>
      </c>
      <c r="M20" s="12" t="s">
        <v>27</v>
      </c>
      <c r="N20" s="19">
        <v>1331.64856294624</v>
      </c>
      <c r="O20" s="12" t="s">
        <v>27</v>
      </c>
      <c r="P20" s="19">
        <v>879.09170634835596</v>
      </c>
      <c r="Q20" s="12" t="s">
        <v>27</v>
      </c>
      <c r="R20" s="19">
        <v>1527.8840448777601</v>
      </c>
      <c r="S20" s="12" t="s">
        <v>27</v>
      </c>
    </row>
    <row r="22" spans="1:19" x14ac:dyDescent="0.2">
      <c r="A22" s="16" t="s">
        <v>48</v>
      </c>
      <c r="B22" s="16" t="s">
        <v>49</v>
      </c>
    </row>
    <row r="23" spans="1:19" x14ac:dyDescent="0.2">
      <c r="B23" s="16" t="s">
        <v>50</v>
      </c>
    </row>
    <row r="28" spans="1:19" x14ac:dyDescent="0.2">
      <c r="A28" s="17" t="str">
        <f>HYPERLINK("#'TABLE D'!A2", "&lt;&lt;&lt; Previous table")</f>
        <v>&lt;&lt;&lt; Previous table</v>
      </c>
    </row>
    <row r="29" spans="1:19" x14ac:dyDescent="0.2">
      <c r="A29" s="17" t="str">
        <f>HYPERLINK("#'TABLE F'!A2", "&gt;&gt;&gt; Next table")</f>
        <v>&gt;&gt;&gt; Next table</v>
      </c>
    </row>
  </sheetData>
  <mergeCells count="13">
    <mergeCell ref="A2:S2"/>
    <mergeCell ref="A3:S3"/>
    <mergeCell ref="A4:S4"/>
    <mergeCell ref="B7:S7"/>
    <mergeCell ref="B6:C6"/>
    <mergeCell ref="D6:E6"/>
    <mergeCell ref="F6:G6"/>
    <mergeCell ref="H6:I6"/>
    <mergeCell ref="J6:K6"/>
    <mergeCell ref="L6:M6"/>
    <mergeCell ref="N6:O6"/>
    <mergeCell ref="P6:Q6"/>
    <mergeCell ref="R6:S6"/>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28"/>
  <sheetViews>
    <sheetView workbookViewId="0"/>
  </sheetViews>
  <sheetFormatPr defaultColWidth="10.85546875" defaultRowHeight="12.75" x14ac:dyDescent="0.2"/>
  <cols>
    <col min="1" max="1" width="32.7109375" customWidth="1"/>
    <col min="2"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 "Link to index")</f>
        <v>Link to index</v>
      </c>
    </row>
    <row r="2" spans="1:19" ht="15.75" customHeight="1" x14ac:dyDescent="0.2">
      <c r="A2" s="27" t="s">
        <v>58</v>
      </c>
      <c r="B2" s="28"/>
      <c r="C2" s="28"/>
      <c r="D2" s="28"/>
      <c r="E2" s="28"/>
      <c r="F2" s="28"/>
      <c r="G2" s="28"/>
      <c r="H2" s="28"/>
      <c r="I2" s="28"/>
      <c r="J2" s="28"/>
      <c r="K2" s="28"/>
      <c r="L2" s="28"/>
      <c r="M2" s="28"/>
      <c r="N2" s="28"/>
      <c r="O2" s="28"/>
      <c r="P2" s="28"/>
      <c r="Q2" s="28"/>
      <c r="R2" s="28"/>
      <c r="S2" s="28"/>
    </row>
    <row r="3" spans="1:19" ht="15.75" customHeight="1" x14ac:dyDescent="0.2">
      <c r="A3" s="27" t="s">
        <v>24</v>
      </c>
      <c r="B3" s="28"/>
      <c r="C3" s="28"/>
      <c r="D3" s="28"/>
      <c r="E3" s="28"/>
      <c r="F3" s="28"/>
      <c r="G3" s="28"/>
      <c r="H3" s="28"/>
      <c r="I3" s="28"/>
      <c r="J3" s="28"/>
      <c r="K3" s="28"/>
      <c r="L3" s="28"/>
      <c r="M3" s="28"/>
      <c r="N3" s="28"/>
      <c r="O3" s="28"/>
      <c r="P3" s="28"/>
      <c r="Q3" s="28"/>
      <c r="R3" s="28"/>
      <c r="S3" s="28"/>
    </row>
    <row r="4" spans="1:19" ht="15.75" customHeight="1" x14ac:dyDescent="0.2">
      <c r="A4" s="27" t="s">
        <v>54</v>
      </c>
      <c r="B4" s="28"/>
      <c r="C4" s="28"/>
      <c r="D4" s="28"/>
      <c r="E4" s="28"/>
      <c r="F4" s="28"/>
      <c r="G4" s="28"/>
      <c r="H4" s="28"/>
      <c r="I4" s="28"/>
      <c r="J4" s="28"/>
      <c r="K4" s="28"/>
      <c r="L4" s="28"/>
      <c r="M4" s="28"/>
      <c r="N4" s="28"/>
      <c r="O4" s="28"/>
      <c r="P4" s="28"/>
      <c r="Q4" s="28"/>
      <c r="R4" s="28"/>
      <c r="S4" s="28"/>
    </row>
    <row r="5" spans="1:19" ht="15.75" customHeight="1" x14ac:dyDescent="0.2"/>
    <row r="6" spans="1:19" ht="55.5" customHeight="1" x14ac:dyDescent="0.2">
      <c r="A6" s="14" t="s">
        <v>27</v>
      </c>
      <c r="B6" s="30" t="s">
        <v>28</v>
      </c>
      <c r="C6" s="30" t="s">
        <v>27</v>
      </c>
      <c r="D6" s="30" t="s">
        <v>29</v>
      </c>
      <c r="E6" s="30" t="s">
        <v>27</v>
      </c>
      <c r="F6" s="30" t="s">
        <v>30</v>
      </c>
      <c r="G6" s="30" t="s">
        <v>27</v>
      </c>
      <c r="H6" s="30" t="s">
        <v>31</v>
      </c>
      <c r="I6" s="30" t="s">
        <v>27</v>
      </c>
      <c r="J6" s="30" t="s">
        <v>32</v>
      </c>
      <c r="K6" s="30" t="s">
        <v>27</v>
      </c>
      <c r="L6" s="30" t="s">
        <v>33</v>
      </c>
      <c r="M6" s="30" t="s">
        <v>27</v>
      </c>
      <c r="N6" s="30" t="s">
        <v>34</v>
      </c>
      <c r="O6" s="30" t="s">
        <v>27</v>
      </c>
      <c r="P6" s="30" t="s">
        <v>35</v>
      </c>
      <c r="Q6" s="30" t="s">
        <v>27</v>
      </c>
      <c r="R6" s="30" t="s">
        <v>36</v>
      </c>
      <c r="S6" s="30" t="s">
        <v>27</v>
      </c>
    </row>
    <row r="7" spans="1:19" x14ac:dyDescent="0.2">
      <c r="A7" s="15" t="s">
        <v>37</v>
      </c>
      <c r="B7" s="29" t="s">
        <v>55</v>
      </c>
      <c r="C7" s="29"/>
      <c r="D7" s="29"/>
      <c r="E7" s="29"/>
      <c r="F7" s="29"/>
      <c r="G7" s="29"/>
      <c r="H7" s="29"/>
      <c r="I7" s="29"/>
      <c r="J7" s="29"/>
      <c r="K7" s="29"/>
      <c r="L7" s="29"/>
      <c r="M7" s="29"/>
      <c r="N7" s="29"/>
      <c r="O7" s="29"/>
      <c r="P7" s="29"/>
      <c r="Q7" s="29"/>
      <c r="R7" s="29"/>
      <c r="S7" s="29"/>
    </row>
    <row r="8" spans="1:19" x14ac:dyDescent="0.2">
      <c r="B8" s="20"/>
      <c r="C8" s="10"/>
      <c r="D8" s="20"/>
      <c r="E8" s="10"/>
      <c r="F8" s="20"/>
      <c r="G8" s="10"/>
      <c r="H8" s="20"/>
      <c r="I8" s="10"/>
      <c r="J8" s="20"/>
      <c r="K8" s="10"/>
      <c r="L8" s="20"/>
      <c r="M8" s="10"/>
      <c r="N8" s="20"/>
      <c r="O8" s="10"/>
      <c r="P8" s="20"/>
      <c r="Q8" s="10"/>
      <c r="R8" s="20"/>
      <c r="S8" s="10"/>
    </row>
    <row r="9" spans="1:19" x14ac:dyDescent="0.2">
      <c r="A9" t="s">
        <v>39</v>
      </c>
      <c r="B9" s="20">
        <v>2.2181375593035102</v>
      </c>
      <c r="C9" s="10" t="s">
        <v>27</v>
      </c>
      <c r="D9" s="20">
        <v>-14.3651479738311</v>
      </c>
      <c r="E9" s="10" t="s">
        <v>27</v>
      </c>
      <c r="F9" s="20">
        <v>6.1323194333575497</v>
      </c>
      <c r="G9" s="10" t="s">
        <v>27</v>
      </c>
      <c r="H9" s="20">
        <v>-2.9079941921119401</v>
      </c>
      <c r="I9" s="10" t="s">
        <v>27</v>
      </c>
      <c r="J9" s="20">
        <v>-2.6500845389209</v>
      </c>
      <c r="K9" s="10" t="s">
        <v>27</v>
      </c>
      <c r="L9" s="20">
        <v>8.6831818917208103</v>
      </c>
      <c r="M9" s="10" t="s">
        <v>27</v>
      </c>
      <c r="N9" s="20">
        <v>0.731582359833856</v>
      </c>
      <c r="O9" s="10" t="s">
        <v>27</v>
      </c>
      <c r="P9" s="20">
        <v>5.8508862479037997</v>
      </c>
      <c r="Q9" s="10" t="s">
        <v>27</v>
      </c>
      <c r="R9" s="20">
        <v>-2.7314284980457302</v>
      </c>
      <c r="S9" s="10" t="s">
        <v>27</v>
      </c>
    </row>
    <row r="10" spans="1:19" x14ac:dyDescent="0.2">
      <c r="A10" t="s">
        <v>40</v>
      </c>
      <c r="B10" s="20">
        <v>2.1023144205378599</v>
      </c>
      <c r="C10" s="10" t="s">
        <v>27</v>
      </c>
      <c r="D10" s="20">
        <v>7.5230106095443503</v>
      </c>
      <c r="E10" s="10" t="s">
        <v>27</v>
      </c>
      <c r="F10" s="20">
        <v>4.4982192979285296</v>
      </c>
      <c r="G10" s="10" t="s">
        <v>27</v>
      </c>
      <c r="H10" s="20">
        <v>9.8769267448904206</v>
      </c>
      <c r="I10" s="10" t="s">
        <v>27</v>
      </c>
      <c r="J10" s="20">
        <v>5.5111593784395696</v>
      </c>
      <c r="K10" s="10" t="s">
        <v>27</v>
      </c>
      <c r="L10" s="20">
        <v>-0.20110277786938399</v>
      </c>
      <c r="M10" s="10" t="s">
        <v>27</v>
      </c>
      <c r="N10" s="20">
        <v>3.7970659081160698</v>
      </c>
      <c r="O10" s="10" t="s">
        <v>27</v>
      </c>
      <c r="P10" s="20">
        <v>0</v>
      </c>
      <c r="Q10" s="10" t="s">
        <v>27</v>
      </c>
      <c r="R10" s="20">
        <v>7.0638942816226598</v>
      </c>
      <c r="S10" s="10" t="s">
        <v>27</v>
      </c>
    </row>
    <row r="11" spans="1:19" x14ac:dyDescent="0.2">
      <c r="A11" t="s">
        <v>41</v>
      </c>
      <c r="B11" s="20">
        <v>0</v>
      </c>
      <c r="C11" s="10" t="s">
        <v>27</v>
      </c>
      <c r="D11" s="20">
        <v>0</v>
      </c>
      <c r="E11" s="10" t="s">
        <v>27</v>
      </c>
      <c r="F11" s="20">
        <v>0</v>
      </c>
      <c r="G11" s="10" t="s">
        <v>27</v>
      </c>
      <c r="H11" s="20">
        <v>0</v>
      </c>
      <c r="I11" s="10" t="s">
        <v>27</v>
      </c>
      <c r="J11" s="20">
        <v>0</v>
      </c>
      <c r="K11" s="10" t="s">
        <v>27</v>
      </c>
      <c r="L11" s="20">
        <v>0</v>
      </c>
      <c r="M11" s="10" t="s">
        <v>27</v>
      </c>
      <c r="N11" s="20">
        <v>0</v>
      </c>
      <c r="O11" s="10" t="s">
        <v>27</v>
      </c>
      <c r="P11" s="20">
        <v>0</v>
      </c>
      <c r="Q11" s="10" t="s">
        <v>27</v>
      </c>
      <c r="R11" s="20">
        <v>0</v>
      </c>
      <c r="S11" s="10" t="s">
        <v>27</v>
      </c>
    </row>
    <row r="12" spans="1:19" x14ac:dyDescent="0.2">
      <c r="A12" t="s">
        <v>42</v>
      </c>
      <c r="B12" s="20">
        <v>-47.240592263124</v>
      </c>
      <c r="C12" s="10" t="s">
        <v>27</v>
      </c>
      <c r="D12" s="20">
        <v>9.9087617323359893</v>
      </c>
      <c r="E12" s="10" t="s">
        <v>27</v>
      </c>
      <c r="F12" s="20">
        <v>-16.1324289258575</v>
      </c>
      <c r="G12" s="10" t="s">
        <v>27</v>
      </c>
      <c r="H12" s="20">
        <v>6.8647155948042</v>
      </c>
      <c r="I12" s="10" t="s">
        <v>27</v>
      </c>
      <c r="J12" s="20">
        <v>15.022128709279601</v>
      </c>
      <c r="K12" s="10" t="s">
        <v>27</v>
      </c>
      <c r="L12" s="20">
        <v>8.9220051614832396</v>
      </c>
      <c r="M12" s="10" t="s">
        <v>27</v>
      </c>
      <c r="N12" s="20">
        <v>-2.6755646029741502</v>
      </c>
      <c r="O12" s="10" t="s">
        <v>27</v>
      </c>
      <c r="P12" s="20">
        <v>0</v>
      </c>
      <c r="Q12" s="10" t="s">
        <v>27</v>
      </c>
      <c r="R12" s="20">
        <v>2.92438762263538</v>
      </c>
      <c r="S12" s="10" t="s">
        <v>27</v>
      </c>
    </row>
    <row r="13" spans="1:19" x14ac:dyDescent="0.2">
      <c r="A13" t="s">
        <v>43</v>
      </c>
      <c r="B13" s="20">
        <v>-10.9958064605059</v>
      </c>
      <c r="C13" s="10" t="s">
        <v>27</v>
      </c>
      <c r="D13" s="20">
        <v>-10.063471716837601</v>
      </c>
      <c r="E13" s="10" t="s">
        <v>27</v>
      </c>
      <c r="F13" s="20">
        <v>-10.453060078876501</v>
      </c>
      <c r="G13" s="10" t="s">
        <v>27</v>
      </c>
      <c r="H13" s="20">
        <v>-6.1053412115612504</v>
      </c>
      <c r="I13" s="10" t="s">
        <v>27</v>
      </c>
      <c r="J13" s="20">
        <v>-4.46368928332857</v>
      </c>
      <c r="K13" s="10" t="s">
        <v>27</v>
      </c>
      <c r="L13" s="20">
        <v>-6.8034945510097096</v>
      </c>
      <c r="M13" s="10" t="s">
        <v>27</v>
      </c>
      <c r="N13" s="20">
        <v>-9.2949916430764201</v>
      </c>
      <c r="O13" s="10" t="s">
        <v>27</v>
      </c>
      <c r="P13" s="20">
        <v>-7.0368939446598997</v>
      </c>
      <c r="Q13" s="10" t="s">
        <v>27</v>
      </c>
      <c r="R13" s="20">
        <v>-8.1383483420716196</v>
      </c>
      <c r="S13" s="10" t="s">
        <v>27</v>
      </c>
    </row>
    <row r="14" spans="1:19" x14ac:dyDescent="0.2">
      <c r="A14" t="s">
        <v>44</v>
      </c>
      <c r="B14" s="20">
        <v>0</v>
      </c>
      <c r="C14" s="10" t="s">
        <v>27</v>
      </c>
      <c r="D14" s="20">
        <v>0</v>
      </c>
      <c r="E14" s="10" t="s">
        <v>27</v>
      </c>
      <c r="F14" s="20">
        <v>0</v>
      </c>
      <c r="G14" s="10" t="s">
        <v>27</v>
      </c>
      <c r="H14" s="20">
        <v>0</v>
      </c>
      <c r="I14" s="10" t="s">
        <v>27</v>
      </c>
      <c r="J14" s="20">
        <v>0</v>
      </c>
      <c r="K14" s="10" t="s">
        <v>27</v>
      </c>
      <c r="L14" s="20">
        <v>0</v>
      </c>
      <c r="M14" s="10" t="s">
        <v>27</v>
      </c>
      <c r="N14" s="20">
        <v>0</v>
      </c>
      <c r="O14" s="10" t="s">
        <v>27</v>
      </c>
      <c r="P14" s="20">
        <v>5.6275062080570697</v>
      </c>
      <c r="Q14" s="10" t="s">
        <v>27</v>
      </c>
      <c r="R14" s="20">
        <v>5.6275062080570697</v>
      </c>
      <c r="S14" s="10" t="s">
        <v>27</v>
      </c>
    </row>
    <row r="15" spans="1:19" x14ac:dyDescent="0.2">
      <c r="B15" s="20"/>
      <c r="C15" s="10"/>
      <c r="D15" s="20"/>
      <c r="E15" s="10"/>
      <c r="F15" s="20"/>
      <c r="G15" s="10"/>
      <c r="H15" s="20"/>
      <c r="I15" s="10"/>
      <c r="J15" s="20"/>
      <c r="K15" s="10"/>
      <c r="L15" s="20"/>
      <c r="M15" s="10"/>
      <c r="N15" s="20"/>
      <c r="O15" s="10"/>
      <c r="P15" s="20"/>
      <c r="Q15" s="10"/>
      <c r="R15" s="20"/>
      <c r="S15" s="10"/>
    </row>
    <row r="16" spans="1:19" x14ac:dyDescent="0.2">
      <c r="A16" s="13" t="s">
        <v>45</v>
      </c>
      <c r="B16" s="21">
        <v>-4.9896964060002302</v>
      </c>
      <c r="C16" s="12" t="s">
        <v>27</v>
      </c>
      <c r="D16" s="21">
        <v>4.1521339255908698</v>
      </c>
      <c r="E16" s="12" t="s">
        <v>27</v>
      </c>
      <c r="F16" s="21">
        <v>2.6770979572123399</v>
      </c>
      <c r="G16" s="12" t="s">
        <v>27</v>
      </c>
      <c r="H16" s="21">
        <v>5.6479313162837297</v>
      </c>
      <c r="I16" s="12" t="s">
        <v>27</v>
      </c>
      <c r="J16" s="21">
        <v>3.1322261716973099</v>
      </c>
      <c r="K16" s="12" t="s">
        <v>27</v>
      </c>
      <c r="L16" s="21">
        <v>1.9081193733330799</v>
      </c>
      <c r="M16" s="12" t="s">
        <v>27</v>
      </c>
      <c r="N16" s="21">
        <v>0.86641222499068105</v>
      </c>
      <c r="O16" s="12" t="s">
        <v>27</v>
      </c>
      <c r="P16" s="21">
        <v>-0.85207840455907302</v>
      </c>
      <c r="Q16" s="12" t="s">
        <v>27</v>
      </c>
      <c r="R16" s="21">
        <v>3.325216071996</v>
      </c>
      <c r="S16" s="12" t="s">
        <v>27</v>
      </c>
    </row>
    <row r="17" spans="1:19" x14ac:dyDescent="0.2">
      <c r="B17" s="20"/>
      <c r="C17" s="10"/>
      <c r="D17" s="20"/>
      <c r="E17" s="10"/>
      <c r="F17" s="20"/>
      <c r="G17" s="10"/>
      <c r="H17" s="20"/>
      <c r="I17" s="10"/>
      <c r="J17" s="20"/>
      <c r="K17" s="10"/>
      <c r="L17" s="20"/>
      <c r="M17" s="10"/>
      <c r="N17" s="20"/>
      <c r="O17" s="10"/>
      <c r="P17" s="20"/>
      <c r="Q17" s="10"/>
      <c r="R17" s="20"/>
      <c r="S17" s="10"/>
    </row>
    <row r="18" spans="1:19" x14ac:dyDescent="0.2">
      <c r="A18" s="13" t="s">
        <v>46</v>
      </c>
      <c r="B18" s="21">
        <v>-6.57773642532793</v>
      </c>
      <c r="C18" s="12" t="s">
        <v>27</v>
      </c>
      <c r="D18" s="21">
        <v>2.05708773124503</v>
      </c>
      <c r="E18" s="12" t="s">
        <v>27</v>
      </c>
      <c r="F18" s="21">
        <v>6.7903571551054496</v>
      </c>
      <c r="G18" s="12" t="s">
        <v>27</v>
      </c>
      <c r="H18" s="21">
        <v>1.4542285494393099</v>
      </c>
      <c r="I18" s="12" t="s">
        <v>27</v>
      </c>
      <c r="J18" s="21">
        <v>2.87534086691082</v>
      </c>
      <c r="K18" s="12" t="s">
        <v>27</v>
      </c>
      <c r="L18" s="21">
        <v>-0.80138912911325499</v>
      </c>
      <c r="M18" s="12" t="s">
        <v>27</v>
      </c>
      <c r="N18" s="21">
        <v>-1.9750314784207601</v>
      </c>
      <c r="O18" s="12" t="s">
        <v>27</v>
      </c>
      <c r="P18" s="21">
        <v>4.6560195851859101</v>
      </c>
      <c r="Q18" s="12" t="s">
        <v>27</v>
      </c>
      <c r="R18" s="21">
        <v>0.93789857346897398</v>
      </c>
      <c r="S18" s="12" t="s">
        <v>27</v>
      </c>
    </row>
    <row r="19" spans="1:19" x14ac:dyDescent="0.2">
      <c r="B19" s="20"/>
      <c r="C19" s="10"/>
      <c r="D19" s="20"/>
      <c r="E19" s="10"/>
      <c r="F19" s="20"/>
      <c r="G19" s="10"/>
      <c r="H19" s="20"/>
      <c r="I19" s="10"/>
      <c r="J19" s="20"/>
      <c r="K19" s="10"/>
      <c r="L19" s="20"/>
      <c r="M19" s="10"/>
      <c r="N19" s="20"/>
      <c r="O19" s="10"/>
      <c r="P19" s="20"/>
      <c r="Q19" s="10"/>
      <c r="R19" s="20"/>
      <c r="S19" s="10"/>
    </row>
    <row r="20" spans="1:19" x14ac:dyDescent="0.2">
      <c r="A20" s="13" t="s">
        <v>47</v>
      </c>
      <c r="B20" s="21">
        <v>-5.3940040849070598</v>
      </c>
      <c r="C20" s="12" t="s">
        <v>27</v>
      </c>
      <c r="D20" s="21">
        <v>3.7054214873457898</v>
      </c>
      <c r="E20" s="12" t="s">
        <v>27</v>
      </c>
      <c r="F20" s="21">
        <v>3.3389371009800302</v>
      </c>
      <c r="G20" s="12" t="s">
        <v>27</v>
      </c>
      <c r="H20" s="21">
        <v>4.6776204091583997</v>
      </c>
      <c r="I20" s="12" t="s">
        <v>27</v>
      </c>
      <c r="J20" s="21">
        <v>3.0720925290089198</v>
      </c>
      <c r="K20" s="12" t="s">
        <v>27</v>
      </c>
      <c r="L20" s="21">
        <v>1.2154587256415399</v>
      </c>
      <c r="M20" s="12" t="s">
        <v>27</v>
      </c>
      <c r="N20" s="21">
        <v>-0.100214660239037</v>
      </c>
      <c r="O20" s="12" t="s">
        <v>27</v>
      </c>
      <c r="P20" s="21">
        <v>1.4428071710053401</v>
      </c>
      <c r="Q20" s="12" t="s">
        <v>27</v>
      </c>
      <c r="R20" s="21">
        <v>2.7029506933985998</v>
      </c>
      <c r="S20" s="12" t="s">
        <v>27</v>
      </c>
    </row>
    <row r="22" spans="1:19" x14ac:dyDescent="0.2">
      <c r="A22" s="16" t="s">
        <v>48</v>
      </c>
      <c r="B22" s="16" t="s">
        <v>49</v>
      </c>
    </row>
    <row r="23" spans="1:19" x14ac:dyDescent="0.2">
      <c r="B23" s="16" t="s">
        <v>50</v>
      </c>
    </row>
    <row r="28" spans="1:19" x14ac:dyDescent="0.2">
      <c r="A28" s="17" t="str">
        <f>HYPERLINK("#'TABLE E'!A2", "&lt;&lt;&lt; Previous table")</f>
        <v>&lt;&lt;&lt; Previous table</v>
      </c>
    </row>
  </sheetData>
  <mergeCells count="13">
    <mergeCell ref="A2:S2"/>
    <mergeCell ref="A3:S3"/>
    <mergeCell ref="A4:S4"/>
    <mergeCell ref="B7:S7"/>
    <mergeCell ref="B6:C6"/>
    <mergeCell ref="D6:E6"/>
    <mergeCell ref="F6:G6"/>
    <mergeCell ref="H6:I6"/>
    <mergeCell ref="J6:K6"/>
    <mergeCell ref="L6:M6"/>
    <mergeCell ref="N6:O6"/>
    <mergeCell ref="P6:Q6"/>
    <mergeCell ref="R6:S6"/>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TITLE</vt:lpstr>
      <vt:lpstr>INDEX</vt:lpstr>
      <vt:lpstr>TABLE A</vt:lpstr>
      <vt:lpstr>TABLE B</vt:lpstr>
      <vt:lpstr>TABLE C</vt:lpstr>
      <vt:lpstr>TABLE D</vt:lpstr>
      <vt:lpstr>TABLE E</vt: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Australian Gambling Statistics, 41st edition, 1999–00 to 2024–25, Summary tables</dc:title>
  <dc:creator/>
  <cp:lastModifiedBy/>
  <dcterms:created xsi:type="dcterms:W3CDTF">2026-08-09T23:29:47Z</dcterms:created>
  <dcterms:modified xsi:type="dcterms:W3CDTF">2026-08-10T02:42:15Z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2026-08-10T02:37:34Z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3a61ea91-508b-4c22-9bd5-2a6a6084586e</vt:lpwstr>
  </property>
  <property fmtid="{D5CDD505-2E9C-101B-9397-08002B2CF9AE}" pid="8" name="MSIP_Label_5b083577-197b-450c-831d-654cf3f56dc2_ContentBits">
    <vt:lpwstr>0</vt:lpwstr>
  </property>
  <property fmtid="{D5CDD505-2E9C-101B-9397-08002B2CF9AE}" pid="9" name="MSIP_Label_5b083577-197b-450c-831d-654cf3f56dc2_Tag">
    <vt:lpwstr>10, 3, 0, 1</vt:lpwstr>
  </property>
</Properties>
</file>